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250" activeTab="0"/>
  </bookViews>
  <sheets>
    <sheet name="Consolidated" sheetId="1" r:id="rId1"/>
    <sheet name="Second Run" sheetId="2" r:id="rId2"/>
    <sheet name="First Run" sheetId="3" r:id="rId3"/>
  </sheets>
  <definedNames/>
  <calcPr fullCalcOnLoad="1"/>
</workbook>
</file>

<file path=xl/sharedStrings.xml><?xml version="1.0" encoding="utf-8"?>
<sst xmlns="http://schemas.openxmlformats.org/spreadsheetml/2006/main" count="349" uniqueCount="129">
  <si>
    <t>1. Were you a member of the club last year</t>
  </si>
  <si>
    <t>yes</t>
  </si>
  <si>
    <t>no</t>
  </si>
  <si>
    <t>2. How did you hear about the club?</t>
  </si>
  <si>
    <t>Word of Mouth</t>
  </si>
  <si>
    <t>Alumni Mailing List</t>
  </si>
  <si>
    <t>Decade Club Event</t>
  </si>
  <si>
    <t> Fri, 3/28/08 9:20 PM </t>
  </si>
  <si>
    <t>AB 2001; JD expected from Notre Dame in May 2008</t>
  </si>
  <si>
    <t> Mon, 3/24/08 5:32 PM </t>
  </si>
  <si>
    <t>2003 No</t>
  </si>
  <si>
    <t> Mon, 3/24/08 4:54 PM </t>
  </si>
  <si>
    <t>Harvard College, 2002. MBA from University of Chicago Graduate School of Business, 2008.</t>
  </si>
  <si>
    <t> Mon, 3/24/08 12:53 PM </t>
  </si>
  <si>
    <t>2006, currently pursuing an MBA</t>
  </si>
  <si>
    <t> Sat, 3/22/08 7:11 PM </t>
  </si>
  <si>
    <t> Mon, 3/17/08 9:29 PM </t>
  </si>
  <si>
    <t>2001, yes law degree</t>
  </si>
  <si>
    <t> Mon, 3/17/08 9:23 PM </t>
  </si>
  <si>
    <t>2002, MD 2006</t>
  </si>
  <si>
    <t> Mon, 3/17/08 8:09 PM </t>
  </si>
  <si>
    <t>2007 MBA</t>
  </si>
  <si>
    <t> Mon, 3/17/08 12:43 PM </t>
  </si>
  <si>
    <t>2003. Yes, an MPH and MSW</t>
  </si>
  <si>
    <t> Mon, 3/17/08 8:52 AM </t>
  </si>
  <si>
    <t>4. How long have you been in Chicago</t>
  </si>
  <si>
    <t>3-4</t>
  </si>
  <si>
    <t>5-6</t>
  </si>
  <si>
    <t>7-8</t>
  </si>
  <si>
    <t>9-10</t>
  </si>
  <si>
    <t>5. In what area do you live (as defined by metromix.com)</t>
  </si>
  <si>
    <t>Downtown</t>
  </si>
  <si>
    <t>Near North</t>
  </si>
  <si>
    <t>North</t>
  </si>
  <si>
    <t>Northwest</t>
  </si>
  <si>
    <t>South</t>
  </si>
  <si>
    <t>Southwest</t>
  </si>
  <si>
    <t>West</t>
  </si>
  <si>
    <t>North Suburbs</t>
  </si>
  <si>
    <t>South Suburbs</t>
  </si>
  <si>
    <t>West Suburbs</t>
  </si>
  <si>
    <t>6. What is your typical work week and Profession?</t>
  </si>
  <si>
    <t>10-20 hours</t>
  </si>
  <si>
    <t>20-30 hours</t>
  </si>
  <si>
    <t>30-40 hours</t>
  </si>
  <si>
    <t>50-60 hours</t>
  </si>
  <si>
    <t>70-80 hours</t>
  </si>
  <si>
    <t>60-70 hours</t>
  </si>
  <si>
    <t>80+ hours</t>
  </si>
  <si>
    <t>40-50 hours</t>
  </si>
  <si>
    <t>7.  What is the ideal time for a Harvard Event to fit your schedule</t>
  </si>
  <si>
    <t>Weekend Only</t>
  </si>
  <si>
    <t>8. Please rank the following on a scale of 1-5 (5 best)</t>
  </si>
  <si>
    <t>Happy Hour</t>
  </si>
  <si>
    <t>Guest Speaker</t>
  </si>
  <si>
    <t>Karaoke</t>
  </si>
  <si>
    <t>Bowling</t>
  </si>
  <si>
    <t>Wine Tasting</t>
  </si>
  <si>
    <t>Athletic Event (fun run)</t>
  </si>
  <si>
    <t>Charity Event</t>
  </si>
  <si>
    <t>10. What would you be comfortable contributing to an event</t>
  </si>
  <si>
    <t>$0-10</t>
  </si>
  <si>
    <t>$10-20</t>
  </si>
  <si>
    <t>$20-30</t>
  </si>
  <si>
    <t>$30+</t>
  </si>
  <si>
    <t>11. Networking Details</t>
  </si>
  <si>
    <t>Social Networking?</t>
  </si>
  <si>
    <t>Email?</t>
  </si>
  <si>
    <t>Auto Notify?</t>
  </si>
  <si>
    <t>How long do you plan on staying?</t>
  </si>
  <si>
    <t> Comment Text</t>
  </si>
  <si>
    <t>Response Date</t>
  </si>
  <si>
    <t>2005. I'm getting my J.D.</t>
  </si>
  <si>
    <t> Sat, 3/15/08 9:14 PM </t>
  </si>
  <si>
    <t>2002. MS Univ of Chicago 2003, MBA Northwestern 2010</t>
  </si>
  <si>
    <t> Sat, 3/15/08 12:06 PM </t>
  </si>
  <si>
    <t>2004; no</t>
  </si>
  <si>
    <t> Sat, 3/15/08 8:12 AM </t>
  </si>
  <si>
    <t>2002 no other degrees</t>
  </si>
  <si>
    <t> Sat, 3/15/08 3:35 AM </t>
  </si>
  <si>
    <t>2003, currently pursuing PhD at Northwestern</t>
  </si>
  <si>
    <t> Fri, 3/14/08 8:03 PM </t>
  </si>
  <si>
    <t>2002. Currently in a doctoral program.</t>
  </si>
  <si>
    <t> Fri, 3/14/08 7:42 PM </t>
  </si>
  <si>
    <t>2003, no</t>
  </si>
  <si>
    <t> Fri, 3/14/08 3:02 PM </t>
  </si>
  <si>
    <t>2003-BA, 2006-JD</t>
  </si>
  <si>
    <t> Fri, 3/14/08 2:07 PM </t>
  </si>
  <si>
    <t>2004. Currently pursuing MBA ('09)</t>
  </si>
  <si>
    <t> Fri, 3/14/08 1:51 PM </t>
  </si>
  <si>
    <t>2006; Currently doing JD at HLS 2009</t>
  </si>
  <si>
    <t> Fri, 3/14/08 1:49 PM </t>
  </si>
  <si>
    <t>2002, yes.</t>
  </si>
  <si>
    <t> Fri, 3/14/08 1:24 PM </t>
  </si>
  <si>
    <t>2006, currently pursuing MD</t>
  </si>
  <si>
    <t> Fri, 3/14/08 1:22 PM </t>
  </si>
  <si>
    <t>2004, yes</t>
  </si>
  <si>
    <t> Fri, 3/14/08 12:40 PM </t>
  </si>
  <si>
    <t>2001, yes</t>
  </si>
  <si>
    <t> Fri, 3/14/08 12:31 PM </t>
  </si>
  <si>
    <t>2002 and MBA</t>
  </si>
  <si>
    <t> Fri, 3/14/08 12:25 PM </t>
  </si>
  <si>
    <t>1999, no</t>
  </si>
  <si>
    <t> Fri, 3/14/08 12:05 PM </t>
  </si>
  <si>
    <t>2002, yes (JD)</t>
  </si>
  <si>
    <t> Fri, 3/14/08 11:59 AM </t>
  </si>
  <si>
    <t> Fri, 3/14/08 11:43 AM </t>
  </si>
  <si>
    <t>2007, pursuing masters degree</t>
  </si>
  <si>
    <t> Fri, 3/14/08 11:36 AM </t>
  </si>
  <si>
    <t>1998, HBS MBA 2003</t>
  </si>
  <si>
    <t> Fri, 3/14/08 11:35 AM </t>
  </si>
  <si>
    <t> Fri, 3/14/08 11:28 AM </t>
  </si>
  <si>
    <t>2007, no</t>
  </si>
  <si>
    <t> Fri, 3/14/08 11:20 AM </t>
  </si>
  <si>
    <t>2006; yes but not at Harvard</t>
  </si>
  <si>
    <t>2005, not yet</t>
  </si>
  <si>
    <t> Fri, 3/14/08 11:17 AM </t>
  </si>
  <si>
    <t>2006. Not yet.</t>
  </si>
  <si>
    <t>1999; PhD 2007</t>
  </si>
  <si>
    <t> Fri, 3/14/08 11:14 AM </t>
  </si>
  <si>
    <t>2004 and Yes</t>
  </si>
  <si>
    <t> Fri, 3/14/08 11:12 AM </t>
  </si>
  <si>
    <t>2002 and 2007</t>
  </si>
  <si>
    <t> Fri, 3/14/08 11:11 AM </t>
  </si>
  <si>
    <t>00 yes</t>
  </si>
  <si>
    <t> Fri, 3/14/08 11:08 AM </t>
  </si>
  <si>
    <t>2006 , yes MD</t>
  </si>
  <si>
    <t> Fri, 3/14/08 11:06 AM </t>
  </si>
  <si>
    <t>Sample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</si>
</sst>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>
        <color indexed="3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3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9" fontId="0" fillId="0" borderId="0" xfId="0" applyNumberFormat="1" applyAlignment="1">
      <alignment/>
    </xf>
    <xf numFmtId="18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3" borderId="15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right" vertical="top"/>
    </xf>
    <xf numFmtId="0" fontId="0" fillId="34" borderId="17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" name="Picture 1" descr="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" name="Picture 2" descr="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" name="Picture 1" descr="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" name="Picture 2" descr="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1" name="Picture 1" descr="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114300</xdr:rowOff>
    </xdr:to>
    <xdr:pic>
      <xdr:nvPicPr>
        <xdr:cNvPr id="2" name="Picture 2" descr="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56.00390625" style="0" bestFit="1" customWidth="1"/>
    <col min="3" max="3" width="10.8515625" style="15" customWidth="1"/>
    <col min="4" max="7" width="10.8515625" style="0" customWidth="1"/>
  </cols>
  <sheetData>
    <row r="1" ht="12.75"/>
    <row r="2" spans="2:3" s="6" customFormat="1" ht="12.75">
      <c r="B2" s="6" t="s">
        <v>0</v>
      </c>
      <c r="C2" s="14"/>
    </row>
    <row r="3" spans="2:4" ht="12.75">
      <c r="B3" t="s">
        <v>1</v>
      </c>
      <c r="C3" s="15">
        <f>'Second Run'!C3+'First Run'!C3</f>
        <v>36</v>
      </c>
      <c r="D3" s="4">
        <f>+C3/$C$5</f>
        <v>0.46153846153846156</v>
      </c>
    </row>
    <row r="4" spans="2:4" ht="12.75">
      <c r="B4" t="s">
        <v>2</v>
      </c>
      <c r="C4" s="16">
        <f>'Second Run'!C4+'First Run'!C4</f>
        <v>42</v>
      </c>
      <c r="D4" s="4">
        <f>+C4/$C$5</f>
        <v>0.5384615384615384</v>
      </c>
    </row>
    <row r="5" ht="12.75">
      <c r="C5" s="15">
        <f>'Second Run'!C5+'First Run'!C5</f>
        <v>78</v>
      </c>
    </row>
    <row r="7" spans="2:3" s="6" customFormat="1" ht="12.75">
      <c r="B7" s="6" t="s">
        <v>3</v>
      </c>
      <c r="C7" s="14"/>
    </row>
    <row r="8" spans="2:4" ht="12.75">
      <c r="B8" t="s">
        <v>4</v>
      </c>
      <c r="C8" s="15">
        <f>'Second Run'!C8+'First Run'!C8</f>
        <v>29</v>
      </c>
      <c r="D8" s="4">
        <f>+C8/$C$11</f>
        <v>0.3815789473684211</v>
      </c>
    </row>
    <row r="9" spans="2:4" ht="12.75">
      <c r="B9" t="s">
        <v>5</v>
      </c>
      <c r="C9" s="15">
        <f>'Second Run'!C9+'First Run'!C9</f>
        <v>42</v>
      </c>
      <c r="D9" s="4">
        <f>+C9/$C$11</f>
        <v>0.5526315789473685</v>
      </c>
    </row>
    <row r="10" spans="2:4" ht="12.75">
      <c r="B10" t="s">
        <v>6</v>
      </c>
      <c r="C10" s="16">
        <f>'Second Run'!C10+'First Run'!C10</f>
        <v>5</v>
      </c>
      <c r="D10" s="4">
        <f>+C10/$C$11</f>
        <v>0.06578947368421052</v>
      </c>
    </row>
    <row r="11" ht="12.75">
      <c r="C11" s="15">
        <f>'Second Run'!C11+'First Run'!C11</f>
        <v>76</v>
      </c>
    </row>
    <row r="13" spans="2:3" s="6" customFormat="1" ht="12.75">
      <c r="B13" s="6" t="s">
        <v>25</v>
      </c>
      <c r="C13" s="14"/>
    </row>
    <row r="14" spans="2:3" ht="12.75">
      <c r="B14" s="1">
        <v>1</v>
      </c>
      <c r="C14" s="15">
        <f>'Second Run'!C14+'First Run'!C14</f>
        <v>8</v>
      </c>
    </row>
    <row r="15" spans="2:3" ht="12.75">
      <c r="B15" s="1">
        <v>2</v>
      </c>
      <c r="C15" s="15">
        <f>'Second Run'!C15+'First Run'!C15</f>
        <v>8</v>
      </c>
    </row>
    <row r="16" spans="2:3" ht="12.75">
      <c r="B16" s="2" t="s">
        <v>26</v>
      </c>
      <c r="C16" s="15">
        <f>'Second Run'!C16+'First Run'!C16</f>
        <v>21</v>
      </c>
    </row>
    <row r="17" spans="2:3" ht="12.75">
      <c r="B17" s="3" t="s">
        <v>27</v>
      </c>
      <c r="C17" s="15">
        <f>'Second Run'!C17+'First Run'!C17</f>
        <v>14</v>
      </c>
    </row>
    <row r="18" spans="2:3" ht="12.75">
      <c r="B18" s="2" t="s">
        <v>28</v>
      </c>
      <c r="C18" s="15">
        <f>'Second Run'!C18+'First Run'!C18</f>
        <v>4</v>
      </c>
    </row>
    <row r="19" spans="2:3" ht="12.75">
      <c r="B19" s="3" t="s">
        <v>29</v>
      </c>
      <c r="C19" s="15">
        <f>'Second Run'!C19+'First Run'!C19</f>
        <v>2</v>
      </c>
    </row>
    <row r="20" spans="2:3" s="6" customFormat="1" ht="12.75">
      <c r="B20" s="10" t="s">
        <v>69</v>
      </c>
      <c r="C20" s="14"/>
    </row>
    <row r="21" spans="2:3" ht="12.75">
      <c r="B21" s="1">
        <v>1</v>
      </c>
      <c r="C21" s="15">
        <f>'Second Run'!C21+'First Run'!C21</f>
        <v>9</v>
      </c>
    </row>
    <row r="22" spans="2:3" ht="12.75">
      <c r="B22" s="1">
        <v>2</v>
      </c>
      <c r="C22" s="15">
        <f>'Second Run'!C22+'First Run'!C22</f>
        <v>6</v>
      </c>
    </row>
    <row r="23" spans="2:3" ht="12.75">
      <c r="B23" s="2" t="s">
        <v>26</v>
      </c>
      <c r="C23" s="15">
        <f>'Second Run'!C23+'First Run'!C23</f>
        <v>8</v>
      </c>
    </row>
    <row r="24" spans="2:3" ht="12.75">
      <c r="B24" s="3" t="s">
        <v>27</v>
      </c>
      <c r="C24" s="15">
        <f>'Second Run'!C24+'First Run'!C24</f>
        <v>8</v>
      </c>
    </row>
    <row r="25" spans="2:3" ht="12.75">
      <c r="B25" s="2" t="s">
        <v>28</v>
      </c>
      <c r="C25" s="15">
        <f>'Second Run'!C25+'First Run'!C25</f>
        <v>9</v>
      </c>
    </row>
    <row r="26" spans="2:3" ht="12.75">
      <c r="B26" s="3" t="s">
        <v>29</v>
      </c>
      <c r="C26" s="15">
        <f>'Second Run'!C26+'First Run'!C26</f>
        <v>12</v>
      </c>
    </row>
    <row r="28" spans="2:3" s="6" customFormat="1" ht="12.75">
      <c r="B28" s="6" t="s">
        <v>30</v>
      </c>
      <c r="C28" s="14"/>
    </row>
    <row r="29" spans="2:3" ht="12.75">
      <c r="B29" t="s">
        <v>31</v>
      </c>
      <c r="C29" s="15">
        <f>'Second Run'!C29+'First Run'!C29</f>
        <v>14</v>
      </c>
    </row>
    <row r="30" spans="2:3" ht="12.75">
      <c r="B30" t="s">
        <v>32</v>
      </c>
      <c r="C30" s="15">
        <f>'Second Run'!C30+'First Run'!C30</f>
        <v>11</v>
      </c>
    </row>
    <row r="31" spans="2:3" ht="12.75">
      <c r="B31" t="s">
        <v>33</v>
      </c>
      <c r="C31" s="15">
        <f>'Second Run'!C31+'First Run'!C31</f>
        <v>14</v>
      </c>
    </row>
    <row r="32" spans="2:3" ht="12.75">
      <c r="B32" t="s">
        <v>34</v>
      </c>
      <c r="C32" s="15">
        <f>'Second Run'!C32+'First Run'!C32</f>
        <v>6</v>
      </c>
    </row>
    <row r="33" spans="2:3" ht="12.75">
      <c r="B33" t="s">
        <v>35</v>
      </c>
      <c r="C33" s="15">
        <f>'Second Run'!C33+'First Run'!C33</f>
        <v>8</v>
      </c>
    </row>
    <row r="34" spans="2:3" ht="12.75">
      <c r="B34" t="s">
        <v>36</v>
      </c>
      <c r="C34" s="15">
        <f>'Second Run'!C34+'First Run'!C34</f>
        <v>1</v>
      </c>
    </row>
    <row r="35" spans="2:3" ht="12.75">
      <c r="B35" t="s">
        <v>37</v>
      </c>
      <c r="C35" s="15">
        <f>'Second Run'!C35+'First Run'!C35</f>
        <v>1</v>
      </c>
    </row>
    <row r="36" spans="2:3" ht="12.75">
      <c r="B36" t="s">
        <v>38</v>
      </c>
      <c r="C36" s="15">
        <f>'Second Run'!C36+'First Run'!C36</f>
        <v>3</v>
      </c>
    </row>
    <row r="37" spans="2:3" ht="12.75">
      <c r="B37" t="s">
        <v>39</v>
      </c>
      <c r="C37" s="15">
        <f>'Second Run'!C37+'First Run'!C37</f>
        <v>0</v>
      </c>
    </row>
    <row r="38" spans="2:3" ht="12.75">
      <c r="B38" t="s">
        <v>40</v>
      </c>
      <c r="C38" s="15">
        <f>'Second Run'!C38+'First Run'!C38</f>
        <v>1</v>
      </c>
    </row>
    <row r="40" spans="2:3" s="6" customFormat="1" ht="12.75">
      <c r="B40" s="6" t="s">
        <v>41</v>
      </c>
      <c r="C40" s="14"/>
    </row>
    <row r="41" spans="2:3" ht="12.75">
      <c r="B41" t="s">
        <v>42</v>
      </c>
      <c r="C41" s="15">
        <f>'Second Run'!C41+'First Run'!C41</f>
        <v>1</v>
      </c>
    </row>
    <row r="42" spans="2:3" ht="12.75">
      <c r="B42" t="s">
        <v>43</v>
      </c>
      <c r="C42" s="15">
        <f>'Second Run'!C42+'First Run'!C42</f>
        <v>1</v>
      </c>
    </row>
    <row r="43" spans="2:3" ht="12.75">
      <c r="B43" t="s">
        <v>44</v>
      </c>
      <c r="C43" s="15">
        <f>'Second Run'!C43+'First Run'!C43</f>
        <v>6</v>
      </c>
    </row>
    <row r="44" spans="2:3" ht="12.75">
      <c r="B44" t="s">
        <v>49</v>
      </c>
      <c r="C44" s="15">
        <f>'Second Run'!C44+'First Run'!C44</f>
        <v>16</v>
      </c>
    </row>
    <row r="45" spans="2:3" ht="12.75">
      <c r="B45" t="s">
        <v>45</v>
      </c>
      <c r="C45" s="15">
        <f>'Second Run'!C45+'First Run'!C45</f>
        <v>7</v>
      </c>
    </row>
    <row r="46" spans="2:3" ht="12.75">
      <c r="B46" t="s">
        <v>47</v>
      </c>
      <c r="C46" s="15">
        <f>'Second Run'!C46+'First Run'!C46</f>
        <v>11</v>
      </c>
    </row>
    <row r="47" spans="2:3" ht="12.75">
      <c r="B47" t="s">
        <v>46</v>
      </c>
      <c r="C47" s="15">
        <f>'Second Run'!C47+'First Run'!C47</f>
        <v>8</v>
      </c>
    </row>
    <row r="48" spans="2:3" ht="12.75">
      <c r="B48" t="s">
        <v>48</v>
      </c>
      <c r="C48" s="15">
        <f>'Second Run'!C48+'First Run'!C48</f>
        <v>4</v>
      </c>
    </row>
    <row r="50" spans="2:3" s="6" customFormat="1" ht="12.75">
      <c r="B50" s="6" t="s">
        <v>50</v>
      </c>
      <c r="C50" s="14"/>
    </row>
    <row r="51" spans="2:3" ht="12.75">
      <c r="B51" s="5">
        <v>0.75</v>
      </c>
      <c r="C51" s="15">
        <f>'Second Run'!C51+'First Run'!C51</f>
        <v>4</v>
      </c>
    </row>
    <row r="52" spans="2:3" ht="12.75">
      <c r="B52" s="5">
        <v>0.7916666666666666</v>
      </c>
      <c r="C52" s="15">
        <f>'Second Run'!C52+'First Run'!C52</f>
        <v>29</v>
      </c>
    </row>
    <row r="53" spans="2:3" ht="12.75">
      <c r="B53" s="5">
        <v>0.8333333333333334</v>
      </c>
      <c r="C53" s="15">
        <f>'Second Run'!C53+'First Run'!C53</f>
        <v>24</v>
      </c>
    </row>
    <row r="54" spans="2:3" ht="12.75">
      <c r="B54" s="5">
        <v>0.875</v>
      </c>
      <c r="C54" s="15">
        <f>'Second Run'!C54+'First Run'!C54</f>
        <v>5</v>
      </c>
    </row>
    <row r="55" spans="2:3" ht="12.75">
      <c r="B55" s="1" t="s">
        <v>51</v>
      </c>
      <c r="C55" s="15">
        <f>'Second Run'!C55+'First Run'!C55</f>
        <v>9</v>
      </c>
    </row>
    <row r="57" spans="2:7" s="6" customFormat="1" ht="12.75">
      <c r="B57" s="6" t="s">
        <v>52</v>
      </c>
      <c r="C57" s="14">
        <v>1</v>
      </c>
      <c r="D57" s="14">
        <f>+C57+1</f>
        <v>2</v>
      </c>
      <c r="E57" s="14">
        <f>+D57+1</f>
        <v>3</v>
      </c>
      <c r="F57" s="14">
        <f>+E57+1</f>
        <v>4</v>
      </c>
      <c r="G57" s="14">
        <f>+F57+1</f>
        <v>5</v>
      </c>
    </row>
    <row r="58" spans="2:8" s="7" customFormat="1" ht="12.75">
      <c r="B58" s="7" t="s">
        <v>53</v>
      </c>
      <c r="C58" s="17">
        <f>'Second Run'!C58+'First Run'!C58</f>
        <v>4</v>
      </c>
      <c r="D58" s="8">
        <f>'Second Run'!D58+'First Run'!D58</f>
        <v>1</v>
      </c>
      <c r="E58" s="8">
        <f>'Second Run'!E58+'First Run'!E58</f>
        <v>4</v>
      </c>
      <c r="F58" s="8">
        <f>'Second Run'!F58+'First Run'!F58</f>
        <v>17</v>
      </c>
      <c r="G58" s="8">
        <f>'Second Run'!G58+'First Run'!G58</f>
        <v>29</v>
      </c>
      <c r="H58" s="7">
        <f>'Second Run'!H58+'First Run'!H58</f>
        <v>55</v>
      </c>
    </row>
    <row r="59" spans="2:8" s="7" customFormat="1" ht="12.75">
      <c r="B59" s="7" t="s">
        <v>54</v>
      </c>
      <c r="C59" s="17">
        <f>'Second Run'!C59+'First Run'!C59</f>
        <v>8</v>
      </c>
      <c r="D59" s="8">
        <f>'Second Run'!D59+'First Run'!D59</f>
        <v>7</v>
      </c>
      <c r="E59" s="8">
        <f>'Second Run'!E59+'First Run'!E59</f>
        <v>20</v>
      </c>
      <c r="F59" s="8">
        <f>'Second Run'!F59+'First Run'!F59</f>
        <v>13</v>
      </c>
      <c r="G59" s="8">
        <f>'Second Run'!G59+'First Run'!G59</f>
        <v>7</v>
      </c>
      <c r="H59" s="7">
        <f>'Second Run'!H59+'First Run'!H59</f>
        <v>55</v>
      </c>
    </row>
    <row r="60" spans="2:8" s="7" customFormat="1" ht="12.75">
      <c r="B60" s="7" t="s">
        <v>55</v>
      </c>
      <c r="C60" s="17">
        <f>'Second Run'!C60+'First Run'!C60</f>
        <v>18</v>
      </c>
      <c r="D60" s="8">
        <f>'Second Run'!D60+'First Run'!D60</f>
        <v>11</v>
      </c>
      <c r="E60" s="8">
        <f>'Second Run'!E60+'First Run'!E60</f>
        <v>10</v>
      </c>
      <c r="F60" s="8">
        <f>'Second Run'!F60+'First Run'!F60</f>
        <v>8</v>
      </c>
      <c r="G60" s="8">
        <f>'Second Run'!G60+'First Run'!G60</f>
        <v>6</v>
      </c>
      <c r="H60" s="7">
        <f>'Second Run'!H60+'First Run'!H60</f>
        <v>53</v>
      </c>
    </row>
    <row r="61" spans="2:8" s="7" customFormat="1" ht="12.75">
      <c r="B61" s="7" t="s">
        <v>56</v>
      </c>
      <c r="C61" s="17">
        <f>'Second Run'!C61+'First Run'!C61</f>
        <v>12</v>
      </c>
      <c r="D61" s="8">
        <f>'Second Run'!D61+'First Run'!D61</f>
        <v>8</v>
      </c>
      <c r="E61" s="8">
        <f>'Second Run'!E61+'First Run'!E61</f>
        <v>9</v>
      </c>
      <c r="F61" s="8">
        <f>'Second Run'!F61+'First Run'!F61</f>
        <v>18</v>
      </c>
      <c r="G61" s="8">
        <f>'Second Run'!G61+'First Run'!G61</f>
        <v>7</v>
      </c>
      <c r="H61" s="7">
        <f>'Second Run'!H61+'First Run'!H61</f>
        <v>54</v>
      </c>
    </row>
    <row r="62" spans="2:8" s="7" customFormat="1" ht="12.75">
      <c r="B62" s="7" t="s">
        <v>57</v>
      </c>
      <c r="C62" s="17">
        <f>'Second Run'!C62+'First Run'!C62</f>
        <v>5</v>
      </c>
      <c r="D62" s="8">
        <f>'Second Run'!D62+'First Run'!D62</f>
        <v>6</v>
      </c>
      <c r="E62" s="8">
        <f>'Second Run'!E62+'First Run'!E62</f>
        <v>10</v>
      </c>
      <c r="F62" s="8">
        <f>'Second Run'!F62+'First Run'!F62</f>
        <v>21</v>
      </c>
      <c r="G62" s="8">
        <f>'Second Run'!G62+'First Run'!G62</f>
        <v>13</v>
      </c>
      <c r="H62" s="7">
        <f>'Second Run'!H62+'First Run'!H62</f>
        <v>55</v>
      </c>
    </row>
    <row r="63" spans="2:8" s="7" customFormat="1" ht="12.75">
      <c r="B63" s="7" t="s">
        <v>58</v>
      </c>
      <c r="C63" s="17">
        <f>'Second Run'!C63+'First Run'!C63</f>
        <v>10</v>
      </c>
      <c r="D63" s="8">
        <f>'Second Run'!D63+'First Run'!D63</f>
        <v>10</v>
      </c>
      <c r="E63" s="8">
        <f>'Second Run'!E63+'First Run'!E63</f>
        <v>15</v>
      </c>
      <c r="F63" s="8">
        <f>'Second Run'!F63+'First Run'!F63</f>
        <v>12</v>
      </c>
      <c r="G63" s="8">
        <f>'Second Run'!G63+'First Run'!G63</f>
        <v>6</v>
      </c>
      <c r="H63" s="7">
        <f>'Second Run'!H63+'First Run'!H63</f>
        <v>53</v>
      </c>
    </row>
    <row r="64" spans="2:8" s="7" customFormat="1" ht="12.75">
      <c r="B64" s="7" t="s">
        <v>59</v>
      </c>
      <c r="C64" s="17">
        <f>'Second Run'!C64+'First Run'!C64</f>
        <v>6</v>
      </c>
      <c r="D64" s="8">
        <f>'Second Run'!D64+'First Run'!D64</f>
        <v>11</v>
      </c>
      <c r="E64" s="8">
        <f>'Second Run'!E64+'First Run'!E64</f>
        <v>15</v>
      </c>
      <c r="F64" s="8">
        <f>'Second Run'!F64+'First Run'!F64</f>
        <v>16</v>
      </c>
      <c r="G64" s="8">
        <f>'Second Run'!G64+'First Run'!G64</f>
        <v>5</v>
      </c>
      <c r="H64" s="7">
        <f>'Second Run'!H64+'First Run'!H64</f>
        <v>53</v>
      </c>
    </row>
    <row r="65" s="7" customFormat="1" ht="12.75">
      <c r="C65" s="18"/>
    </row>
    <row r="66" spans="2:8" s="7" customFormat="1" ht="12.75">
      <c r="B66" s="7" t="s">
        <v>53</v>
      </c>
      <c r="C66" s="19">
        <f aca="true" t="shared" si="0" ref="C66:G72">+C58/$H66</f>
        <v>0.07272727272727272</v>
      </c>
      <c r="D66" s="9">
        <f t="shared" si="0"/>
        <v>0.01818181818181818</v>
      </c>
      <c r="E66" s="9">
        <f t="shared" si="0"/>
        <v>0.07272727272727272</v>
      </c>
      <c r="F66" s="9">
        <f t="shared" si="0"/>
        <v>0.3090909090909091</v>
      </c>
      <c r="G66" s="9">
        <f t="shared" si="0"/>
        <v>0.5272727272727272</v>
      </c>
      <c r="H66" s="8">
        <f aca="true" t="shared" si="1" ref="H66:H72">+H58</f>
        <v>55</v>
      </c>
    </row>
    <row r="67" spans="2:8" s="7" customFormat="1" ht="12.75">
      <c r="B67" s="7" t="s">
        <v>54</v>
      </c>
      <c r="C67" s="19">
        <f t="shared" si="0"/>
        <v>0.14545454545454545</v>
      </c>
      <c r="D67" s="9">
        <f t="shared" si="0"/>
        <v>0.12727272727272726</v>
      </c>
      <c r="E67" s="9">
        <f t="shared" si="0"/>
        <v>0.36363636363636365</v>
      </c>
      <c r="F67" s="9">
        <f t="shared" si="0"/>
        <v>0.23636363636363636</v>
      </c>
      <c r="G67" s="9">
        <f t="shared" si="0"/>
        <v>0.12727272727272726</v>
      </c>
      <c r="H67" s="8">
        <f t="shared" si="1"/>
        <v>55</v>
      </c>
    </row>
    <row r="68" spans="2:8" s="7" customFormat="1" ht="12.75">
      <c r="B68" s="7" t="s">
        <v>55</v>
      </c>
      <c r="C68" s="19">
        <f t="shared" si="0"/>
        <v>0.33962264150943394</v>
      </c>
      <c r="D68" s="9">
        <f t="shared" si="0"/>
        <v>0.20754716981132076</v>
      </c>
      <c r="E68" s="9">
        <f t="shared" si="0"/>
        <v>0.18867924528301888</v>
      </c>
      <c r="F68" s="9">
        <f t="shared" si="0"/>
        <v>0.1509433962264151</v>
      </c>
      <c r="G68" s="9">
        <f t="shared" si="0"/>
        <v>0.11320754716981132</v>
      </c>
      <c r="H68" s="8">
        <f t="shared" si="1"/>
        <v>53</v>
      </c>
    </row>
    <row r="69" spans="2:8" s="7" customFormat="1" ht="12.75">
      <c r="B69" s="7" t="s">
        <v>56</v>
      </c>
      <c r="C69" s="19">
        <f t="shared" si="0"/>
        <v>0.2222222222222222</v>
      </c>
      <c r="D69" s="9">
        <f t="shared" si="0"/>
        <v>0.14814814814814814</v>
      </c>
      <c r="E69" s="9">
        <f t="shared" si="0"/>
        <v>0.16666666666666666</v>
      </c>
      <c r="F69" s="9">
        <f t="shared" si="0"/>
        <v>0.3333333333333333</v>
      </c>
      <c r="G69" s="9">
        <f t="shared" si="0"/>
        <v>0.12962962962962962</v>
      </c>
      <c r="H69" s="8">
        <f t="shared" si="1"/>
        <v>54</v>
      </c>
    </row>
    <row r="70" spans="2:8" s="7" customFormat="1" ht="12.75">
      <c r="B70" s="7" t="s">
        <v>57</v>
      </c>
      <c r="C70" s="19">
        <f t="shared" si="0"/>
        <v>0.09090909090909091</v>
      </c>
      <c r="D70" s="9">
        <f t="shared" si="0"/>
        <v>0.10909090909090909</v>
      </c>
      <c r="E70" s="9">
        <f t="shared" si="0"/>
        <v>0.18181818181818182</v>
      </c>
      <c r="F70" s="9">
        <f t="shared" si="0"/>
        <v>0.38181818181818183</v>
      </c>
      <c r="G70" s="9">
        <f t="shared" si="0"/>
        <v>0.23636363636363636</v>
      </c>
      <c r="H70" s="8">
        <f t="shared" si="1"/>
        <v>55</v>
      </c>
    </row>
    <row r="71" spans="2:8" s="7" customFormat="1" ht="12.75">
      <c r="B71" s="7" t="s">
        <v>58</v>
      </c>
      <c r="C71" s="19">
        <f t="shared" si="0"/>
        <v>0.18867924528301888</v>
      </c>
      <c r="D71" s="9">
        <f t="shared" si="0"/>
        <v>0.18867924528301888</v>
      </c>
      <c r="E71" s="9">
        <f t="shared" si="0"/>
        <v>0.2830188679245283</v>
      </c>
      <c r="F71" s="9">
        <f t="shared" si="0"/>
        <v>0.22641509433962265</v>
      </c>
      <c r="G71" s="9">
        <f t="shared" si="0"/>
        <v>0.11320754716981132</v>
      </c>
      <c r="H71" s="8">
        <f t="shared" si="1"/>
        <v>53</v>
      </c>
    </row>
    <row r="72" spans="2:8" s="7" customFormat="1" ht="12.75">
      <c r="B72" s="7" t="s">
        <v>59</v>
      </c>
      <c r="C72" s="19">
        <f t="shared" si="0"/>
        <v>0.11320754716981132</v>
      </c>
      <c r="D72" s="9">
        <f t="shared" si="0"/>
        <v>0.20754716981132076</v>
      </c>
      <c r="E72" s="9">
        <f t="shared" si="0"/>
        <v>0.2830188679245283</v>
      </c>
      <c r="F72" s="9">
        <f t="shared" si="0"/>
        <v>0.3018867924528302</v>
      </c>
      <c r="G72" s="9">
        <f t="shared" si="0"/>
        <v>0.09433962264150944</v>
      </c>
      <c r="H72" s="8">
        <f t="shared" si="1"/>
        <v>53</v>
      </c>
    </row>
    <row r="73" s="7" customFormat="1" ht="12.75">
      <c r="C73" s="18"/>
    </row>
    <row r="74" spans="2:3" s="6" customFormat="1" ht="12.75">
      <c r="B74" s="6" t="s">
        <v>60</v>
      </c>
      <c r="C74" s="14"/>
    </row>
    <row r="75" spans="2:4" ht="12.75">
      <c r="B75" t="s">
        <v>61</v>
      </c>
      <c r="C75" s="15">
        <f>'Second Run'!C75+'First Run'!C75</f>
        <v>13</v>
      </c>
      <c r="D75" s="4">
        <f>+C75/$C$79</f>
        <v>0.20967741935483872</v>
      </c>
    </row>
    <row r="76" spans="2:4" ht="12.75">
      <c r="B76" t="s">
        <v>62</v>
      </c>
      <c r="C76" s="15">
        <f>'Second Run'!C76+'First Run'!C76</f>
        <v>32</v>
      </c>
      <c r="D76" s="4">
        <f>+C76/$C$79</f>
        <v>0.5161290322580645</v>
      </c>
    </row>
    <row r="77" spans="2:4" ht="12.75">
      <c r="B77" t="s">
        <v>63</v>
      </c>
      <c r="C77" s="15">
        <f>'Second Run'!C77+'First Run'!C77</f>
        <v>13</v>
      </c>
      <c r="D77" s="4">
        <f>+C77/$C$79</f>
        <v>0.20967741935483872</v>
      </c>
    </row>
    <row r="78" spans="2:4" ht="12.75">
      <c r="B78" t="s">
        <v>64</v>
      </c>
      <c r="C78" s="16">
        <f>'Second Run'!C78+'First Run'!C78</f>
        <v>4</v>
      </c>
      <c r="D78" s="4">
        <f>+C78/$C$79</f>
        <v>0.06451612903225806</v>
      </c>
    </row>
    <row r="79" ht="12.75">
      <c r="C79" s="15">
        <f>'Second Run'!C79+'First Run'!C79</f>
        <v>62</v>
      </c>
    </row>
    <row r="80" spans="2:3" s="6" customFormat="1" ht="12.75">
      <c r="B80" s="6" t="s">
        <v>65</v>
      </c>
      <c r="C80" s="14"/>
    </row>
    <row r="81" spans="2:4" ht="12.75">
      <c r="B81" t="s">
        <v>66</v>
      </c>
      <c r="C81" s="15">
        <f>'Second Run'!C81+'First Run'!C81</f>
        <v>11</v>
      </c>
      <c r="D81" s="4">
        <f>+C81/$C$84</f>
        <v>0.13580246913580246</v>
      </c>
    </row>
    <row r="82" spans="2:4" ht="12.75">
      <c r="B82" t="s">
        <v>67</v>
      </c>
      <c r="C82" s="15">
        <f>'Second Run'!C82+'First Run'!C82</f>
        <v>55</v>
      </c>
      <c r="D82" s="4">
        <f>+C82/$C$84</f>
        <v>0.6790123456790124</v>
      </c>
    </row>
    <row r="83" spans="2:4" ht="12.75">
      <c r="B83" t="s">
        <v>68</v>
      </c>
      <c r="C83" s="16">
        <f>'Second Run'!C83+'First Run'!C83</f>
        <v>15</v>
      </c>
      <c r="D83" s="4">
        <f>+C83/$C$84</f>
        <v>0.18518518518518517</v>
      </c>
    </row>
    <row r="84" ht="12.75">
      <c r="C84" s="15">
        <f>'Second Run'!C84+'First Run'!C84</f>
        <v>81</v>
      </c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31"/>
  <sheetViews>
    <sheetView zoomScalePageLayoutView="0" workbookViewId="0" topLeftCell="A1">
      <selection activeCell="C45" sqref="C45"/>
    </sheetView>
  </sheetViews>
  <sheetFormatPr defaultColWidth="9.140625" defaultRowHeight="12.75"/>
  <cols>
    <col min="2" max="2" width="56.00390625" style="0" bestFit="1" customWidth="1"/>
    <col min="3" max="3" width="10.8515625" style="15" customWidth="1"/>
    <col min="4" max="7" width="10.8515625" style="0" customWidth="1"/>
    <col min="8" max="8" width="9.140625" style="0" customWidth="1"/>
  </cols>
  <sheetData>
    <row r="1" ht="12.75"/>
    <row r="2" spans="2:3" s="6" customFormat="1" ht="12.75">
      <c r="B2" s="6" t="s">
        <v>0</v>
      </c>
      <c r="C2" s="14"/>
    </row>
    <row r="3" spans="2:4" ht="12.75">
      <c r="B3" t="s">
        <v>1</v>
      </c>
      <c r="C3" s="15">
        <v>16</v>
      </c>
      <c r="D3" s="4">
        <f>+C3/$C$5</f>
        <v>0.47058823529411764</v>
      </c>
    </row>
    <row r="4" spans="2:4" ht="12.75">
      <c r="B4" t="s">
        <v>2</v>
      </c>
      <c r="C4" s="16">
        <v>18</v>
      </c>
      <c r="D4" s="4">
        <f>+C4/$C$5</f>
        <v>0.5294117647058824</v>
      </c>
    </row>
    <row r="5" ht="12.75">
      <c r="C5" s="15">
        <f>SUM(C3:C4)</f>
        <v>34</v>
      </c>
    </row>
    <row r="7" spans="2:3" s="6" customFormat="1" ht="12.75">
      <c r="B7" s="6" t="s">
        <v>3</v>
      </c>
      <c r="C7" s="14"/>
    </row>
    <row r="8" spans="2:4" ht="12.75">
      <c r="B8" t="s">
        <v>4</v>
      </c>
      <c r="C8" s="15">
        <v>11</v>
      </c>
      <c r="D8" s="4">
        <f>+C8/$C$11</f>
        <v>0.3548387096774194</v>
      </c>
    </row>
    <row r="9" spans="2:4" ht="12.75">
      <c r="B9" t="s">
        <v>5</v>
      </c>
      <c r="C9" s="15">
        <v>17</v>
      </c>
      <c r="D9" s="4">
        <f>+C9/$C$11</f>
        <v>0.5483870967741935</v>
      </c>
    </row>
    <row r="10" spans="2:4" ht="12.75">
      <c r="B10" t="s">
        <v>6</v>
      </c>
      <c r="C10" s="16">
        <v>3</v>
      </c>
      <c r="D10" s="4">
        <f>+C10/$C$11</f>
        <v>0.0967741935483871</v>
      </c>
    </row>
    <row r="11" ht="12.75">
      <c r="C11" s="15">
        <f>SUM(C8:C10)</f>
        <v>31</v>
      </c>
    </row>
    <row r="13" spans="2:3" s="6" customFormat="1" ht="12.75">
      <c r="B13" s="6" t="s">
        <v>25</v>
      </c>
      <c r="C13" s="14"/>
    </row>
    <row r="14" spans="2:3" ht="12.75">
      <c r="B14" s="1">
        <v>1</v>
      </c>
      <c r="C14" s="15">
        <v>0</v>
      </c>
    </row>
    <row r="15" spans="2:3" ht="12.75">
      <c r="B15" s="1">
        <v>2</v>
      </c>
      <c r="C15" s="15">
        <v>3</v>
      </c>
    </row>
    <row r="16" spans="2:3" ht="12.75">
      <c r="B16" s="2" t="s">
        <v>26</v>
      </c>
      <c r="C16" s="15">
        <v>10</v>
      </c>
    </row>
    <row r="17" spans="2:3" ht="12.75">
      <c r="B17" s="3" t="s">
        <v>27</v>
      </c>
      <c r="C17" s="15">
        <v>8</v>
      </c>
    </row>
    <row r="18" spans="2:3" ht="12.75">
      <c r="B18" s="2" t="s">
        <v>28</v>
      </c>
      <c r="C18" s="15">
        <v>4</v>
      </c>
    </row>
    <row r="19" spans="2:3" ht="12.75">
      <c r="B19" s="3" t="s">
        <v>29</v>
      </c>
      <c r="C19" s="15">
        <v>1</v>
      </c>
    </row>
    <row r="20" spans="2:3" s="6" customFormat="1" ht="12.75">
      <c r="B20" s="10" t="s">
        <v>69</v>
      </c>
      <c r="C20" s="14"/>
    </row>
    <row r="21" spans="2:3" ht="12.75">
      <c r="B21" s="1">
        <v>1</v>
      </c>
      <c r="C21" s="15">
        <v>4</v>
      </c>
    </row>
    <row r="22" spans="2:3" ht="12.75">
      <c r="B22" s="1">
        <v>2</v>
      </c>
      <c r="C22" s="15">
        <v>4</v>
      </c>
    </row>
    <row r="23" spans="2:3" ht="12.75">
      <c r="B23" s="2" t="s">
        <v>26</v>
      </c>
      <c r="C23" s="15">
        <v>2</v>
      </c>
    </row>
    <row r="24" spans="2:3" ht="12.75">
      <c r="B24" s="3" t="s">
        <v>27</v>
      </c>
      <c r="C24" s="15">
        <v>3</v>
      </c>
    </row>
    <row r="25" spans="2:3" ht="12.75">
      <c r="B25" s="2" t="s">
        <v>28</v>
      </c>
      <c r="C25" s="15">
        <v>5</v>
      </c>
    </row>
    <row r="26" spans="2:3" ht="12.75">
      <c r="B26" s="3" t="s">
        <v>29</v>
      </c>
      <c r="C26" s="15">
        <v>7</v>
      </c>
    </row>
    <row r="28" spans="2:3" s="6" customFormat="1" ht="12.75">
      <c r="B28" s="6" t="s">
        <v>30</v>
      </c>
      <c r="C28" s="14"/>
    </row>
    <row r="29" spans="2:3" ht="12.75">
      <c r="B29" t="s">
        <v>31</v>
      </c>
      <c r="C29" s="15">
        <v>6</v>
      </c>
    </row>
    <row r="30" spans="2:3" ht="12.75">
      <c r="B30" t="s">
        <v>32</v>
      </c>
      <c r="C30" s="15">
        <v>4</v>
      </c>
    </row>
    <row r="31" spans="2:3" ht="12.75">
      <c r="B31" t="s">
        <v>33</v>
      </c>
      <c r="C31" s="15">
        <v>7</v>
      </c>
    </row>
    <row r="32" spans="2:3" ht="12.75">
      <c r="B32" t="s">
        <v>34</v>
      </c>
      <c r="C32" s="15">
        <v>3</v>
      </c>
    </row>
    <row r="33" spans="2:3" ht="12.75">
      <c r="B33" t="s">
        <v>35</v>
      </c>
      <c r="C33" s="15">
        <v>4</v>
      </c>
    </row>
    <row r="34" spans="2:3" ht="12.75">
      <c r="B34" t="s">
        <v>36</v>
      </c>
      <c r="C34" s="15">
        <v>1</v>
      </c>
    </row>
    <row r="35" spans="2:3" ht="12.75">
      <c r="B35" t="s">
        <v>37</v>
      </c>
      <c r="C35" s="15">
        <v>0</v>
      </c>
    </row>
    <row r="36" spans="2:3" ht="12.75">
      <c r="B36" t="s">
        <v>38</v>
      </c>
      <c r="C36" s="15">
        <v>1</v>
      </c>
    </row>
    <row r="37" spans="2:3" ht="12.75">
      <c r="B37" t="s">
        <v>39</v>
      </c>
      <c r="C37" s="15">
        <v>0</v>
      </c>
    </row>
    <row r="38" spans="2:3" ht="12.75">
      <c r="B38" t="s">
        <v>40</v>
      </c>
      <c r="C38" s="15">
        <v>0</v>
      </c>
    </row>
    <row r="40" spans="2:3" s="6" customFormat="1" ht="12.75">
      <c r="B40" s="6" t="s">
        <v>41</v>
      </c>
      <c r="C40" s="14"/>
    </row>
    <row r="41" spans="2:3" ht="12.75">
      <c r="B41" t="s">
        <v>42</v>
      </c>
      <c r="C41" s="15">
        <v>1</v>
      </c>
    </row>
    <row r="42" spans="2:3" ht="12.75">
      <c r="B42" t="s">
        <v>43</v>
      </c>
      <c r="C42" s="15">
        <v>0</v>
      </c>
    </row>
    <row r="43" spans="2:3" ht="12.75">
      <c r="B43" t="s">
        <v>44</v>
      </c>
      <c r="C43" s="15">
        <v>3</v>
      </c>
    </row>
    <row r="44" spans="2:3" ht="12.75">
      <c r="B44" t="s">
        <v>49</v>
      </c>
      <c r="C44" s="15">
        <v>7</v>
      </c>
    </row>
    <row r="45" spans="2:3" ht="12.75">
      <c r="B45" t="s">
        <v>45</v>
      </c>
      <c r="C45" s="15">
        <v>3</v>
      </c>
    </row>
    <row r="46" spans="2:3" ht="12.75">
      <c r="B46" t="s">
        <v>47</v>
      </c>
      <c r="C46" s="15">
        <v>7</v>
      </c>
    </row>
    <row r="47" spans="2:3" ht="12.75">
      <c r="B47" t="s">
        <v>46</v>
      </c>
      <c r="C47" s="15">
        <v>4</v>
      </c>
    </row>
    <row r="48" spans="2:3" ht="12.75">
      <c r="B48" t="s">
        <v>48</v>
      </c>
      <c r="C48" s="15">
        <v>1</v>
      </c>
    </row>
    <row r="50" spans="2:3" s="6" customFormat="1" ht="12.75">
      <c r="B50" s="6" t="s">
        <v>50</v>
      </c>
      <c r="C50" s="14"/>
    </row>
    <row r="51" spans="2:3" ht="12.75">
      <c r="B51" s="5">
        <v>0.75</v>
      </c>
      <c r="C51" s="15">
        <v>3</v>
      </c>
    </row>
    <row r="52" spans="2:3" ht="12.75">
      <c r="B52" s="5">
        <v>0.7916666666666666</v>
      </c>
      <c r="C52" s="15">
        <v>16</v>
      </c>
    </row>
    <row r="53" spans="2:3" ht="12.75">
      <c r="B53" s="5">
        <v>0.8333333333333334</v>
      </c>
      <c r="C53" s="15">
        <v>8</v>
      </c>
    </row>
    <row r="54" spans="2:3" ht="12.75">
      <c r="B54" s="5">
        <v>0.875</v>
      </c>
      <c r="C54" s="15">
        <v>2</v>
      </c>
    </row>
    <row r="55" spans="2:3" ht="12.75">
      <c r="B55" s="1" t="s">
        <v>51</v>
      </c>
      <c r="C55" s="15">
        <v>3</v>
      </c>
    </row>
    <row r="57" spans="2:7" s="6" customFormat="1" ht="12.75">
      <c r="B57" s="6" t="s">
        <v>52</v>
      </c>
      <c r="C57" s="14">
        <v>1</v>
      </c>
      <c r="D57" s="14">
        <f>+C57+1</f>
        <v>2</v>
      </c>
      <c r="E57" s="14">
        <f>+D57+1</f>
        <v>3</v>
      </c>
      <c r="F57" s="14">
        <f>+E57+1</f>
        <v>4</v>
      </c>
      <c r="G57" s="14">
        <f>+F57+1</f>
        <v>5</v>
      </c>
    </row>
    <row r="58" spans="2:8" s="7" customFormat="1" ht="12.75">
      <c r="B58" s="7" t="s">
        <v>53</v>
      </c>
      <c r="C58" s="17">
        <v>1</v>
      </c>
      <c r="D58" s="8">
        <v>1</v>
      </c>
      <c r="E58" s="8">
        <v>1</v>
      </c>
      <c r="F58" s="8">
        <v>7</v>
      </c>
      <c r="G58" s="8">
        <v>16</v>
      </c>
      <c r="H58" s="7">
        <f aca="true" t="shared" si="0" ref="H58:H64">SUM(C58:G58)</f>
        <v>26</v>
      </c>
    </row>
    <row r="59" spans="2:8" s="7" customFormat="1" ht="12.75">
      <c r="B59" s="7" t="s">
        <v>54</v>
      </c>
      <c r="C59" s="17">
        <v>1</v>
      </c>
      <c r="D59" s="8">
        <v>3</v>
      </c>
      <c r="E59" s="8">
        <v>12</v>
      </c>
      <c r="F59" s="8">
        <v>6</v>
      </c>
      <c r="G59" s="8">
        <v>4</v>
      </c>
      <c r="H59" s="7">
        <f t="shared" si="0"/>
        <v>26</v>
      </c>
    </row>
    <row r="60" spans="2:8" s="7" customFormat="1" ht="12.75">
      <c r="B60" s="7" t="s">
        <v>55</v>
      </c>
      <c r="C60" s="17">
        <v>8</v>
      </c>
      <c r="D60" s="8">
        <v>6</v>
      </c>
      <c r="E60" s="8">
        <v>6</v>
      </c>
      <c r="F60" s="8">
        <v>5</v>
      </c>
      <c r="G60" s="8">
        <v>0</v>
      </c>
      <c r="H60" s="7">
        <f t="shared" si="0"/>
        <v>25</v>
      </c>
    </row>
    <row r="61" spans="2:8" s="7" customFormat="1" ht="12.75">
      <c r="B61" s="7" t="s">
        <v>56</v>
      </c>
      <c r="C61" s="17">
        <v>4</v>
      </c>
      <c r="D61" s="8">
        <v>3</v>
      </c>
      <c r="E61" s="8">
        <v>6</v>
      </c>
      <c r="F61" s="8">
        <v>11</v>
      </c>
      <c r="G61" s="8">
        <v>2</v>
      </c>
      <c r="H61" s="7">
        <f t="shared" si="0"/>
        <v>26</v>
      </c>
    </row>
    <row r="62" spans="2:8" s="7" customFormat="1" ht="12.75">
      <c r="B62" s="7" t="s">
        <v>57</v>
      </c>
      <c r="C62" s="17">
        <v>2</v>
      </c>
      <c r="D62" s="8">
        <v>2</v>
      </c>
      <c r="E62" s="8">
        <v>4</v>
      </c>
      <c r="F62" s="8">
        <v>13</v>
      </c>
      <c r="G62" s="8">
        <v>5</v>
      </c>
      <c r="H62" s="7">
        <f t="shared" si="0"/>
        <v>26</v>
      </c>
    </row>
    <row r="63" spans="2:8" s="7" customFormat="1" ht="12.75">
      <c r="B63" s="7" t="s">
        <v>58</v>
      </c>
      <c r="C63" s="17">
        <v>1</v>
      </c>
      <c r="D63" s="8">
        <v>5</v>
      </c>
      <c r="E63" s="8">
        <v>7</v>
      </c>
      <c r="F63" s="8">
        <v>7</v>
      </c>
      <c r="G63" s="8">
        <v>5</v>
      </c>
      <c r="H63" s="7">
        <f t="shared" si="0"/>
        <v>25</v>
      </c>
    </row>
    <row r="64" spans="2:8" s="7" customFormat="1" ht="12.75">
      <c r="B64" s="7" t="s">
        <v>59</v>
      </c>
      <c r="C64" s="17">
        <v>2</v>
      </c>
      <c r="D64" s="8">
        <v>5</v>
      </c>
      <c r="E64" s="8">
        <v>7</v>
      </c>
      <c r="F64" s="8">
        <v>8</v>
      </c>
      <c r="G64" s="8">
        <v>4</v>
      </c>
      <c r="H64" s="7">
        <f t="shared" si="0"/>
        <v>26</v>
      </c>
    </row>
    <row r="65" s="7" customFormat="1" ht="12.75">
      <c r="C65" s="18"/>
    </row>
    <row r="66" spans="2:8" s="7" customFormat="1" ht="12.75">
      <c r="B66" s="7" t="s">
        <v>53</v>
      </c>
      <c r="C66" s="19">
        <f aca="true" t="shared" si="1" ref="C66:G72">+C58/$H66</f>
        <v>0.038461538461538464</v>
      </c>
      <c r="D66" s="9">
        <f t="shared" si="1"/>
        <v>0.038461538461538464</v>
      </c>
      <c r="E66" s="9">
        <f t="shared" si="1"/>
        <v>0.038461538461538464</v>
      </c>
      <c r="F66" s="9">
        <f t="shared" si="1"/>
        <v>0.2692307692307692</v>
      </c>
      <c r="G66" s="9">
        <f t="shared" si="1"/>
        <v>0.6153846153846154</v>
      </c>
      <c r="H66" s="8">
        <f aca="true" t="shared" si="2" ref="H66:H72">+H58</f>
        <v>26</v>
      </c>
    </row>
    <row r="67" spans="2:8" s="7" customFormat="1" ht="12.75">
      <c r="B67" s="7" t="s">
        <v>54</v>
      </c>
      <c r="C67" s="19">
        <f t="shared" si="1"/>
        <v>0.038461538461538464</v>
      </c>
      <c r="D67" s="9">
        <f t="shared" si="1"/>
        <v>0.11538461538461539</v>
      </c>
      <c r="E67" s="9">
        <f t="shared" si="1"/>
        <v>0.46153846153846156</v>
      </c>
      <c r="F67" s="9">
        <f t="shared" si="1"/>
        <v>0.23076923076923078</v>
      </c>
      <c r="G67" s="9">
        <f t="shared" si="1"/>
        <v>0.15384615384615385</v>
      </c>
      <c r="H67" s="8">
        <f t="shared" si="2"/>
        <v>26</v>
      </c>
    </row>
    <row r="68" spans="2:8" s="7" customFormat="1" ht="12.75">
      <c r="B68" s="7" t="s">
        <v>55</v>
      </c>
      <c r="C68" s="19">
        <f t="shared" si="1"/>
        <v>0.32</v>
      </c>
      <c r="D68" s="9">
        <f t="shared" si="1"/>
        <v>0.24</v>
      </c>
      <c r="E68" s="9">
        <f t="shared" si="1"/>
        <v>0.24</v>
      </c>
      <c r="F68" s="9">
        <f t="shared" si="1"/>
        <v>0.2</v>
      </c>
      <c r="G68" s="9">
        <f t="shared" si="1"/>
        <v>0</v>
      </c>
      <c r="H68" s="8">
        <f t="shared" si="2"/>
        <v>25</v>
      </c>
    </row>
    <row r="69" spans="2:8" s="7" customFormat="1" ht="12.75">
      <c r="B69" s="7" t="s">
        <v>56</v>
      </c>
      <c r="C69" s="19">
        <f t="shared" si="1"/>
        <v>0.15384615384615385</v>
      </c>
      <c r="D69" s="9">
        <f t="shared" si="1"/>
        <v>0.11538461538461539</v>
      </c>
      <c r="E69" s="9">
        <f t="shared" si="1"/>
        <v>0.23076923076923078</v>
      </c>
      <c r="F69" s="9">
        <f t="shared" si="1"/>
        <v>0.4230769230769231</v>
      </c>
      <c r="G69" s="9">
        <f t="shared" si="1"/>
        <v>0.07692307692307693</v>
      </c>
      <c r="H69" s="8">
        <f t="shared" si="2"/>
        <v>26</v>
      </c>
    </row>
    <row r="70" spans="2:8" s="7" customFormat="1" ht="12.75">
      <c r="B70" s="7" t="s">
        <v>57</v>
      </c>
      <c r="C70" s="19">
        <f t="shared" si="1"/>
        <v>0.07692307692307693</v>
      </c>
      <c r="D70" s="9">
        <f t="shared" si="1"/>
        <v>0.07692307692307693</v>
      </c>
      <c r="E70" s="9">
        <f t="shared" si="1"/>
        <v>0.15384615384615385</v>
      </c>
      <c r="F70" s="9">
        <f t="shared" si="1"/>
        <v>0.5</v>
      </c>
      <c r="G70" s="9">
        <f t="shared" si="1"/>
        <v>0.19230769230769232</v>
      </c>
      <c r="H70" s="8">
        <f t="shared" si="2"/>
        <v>26</v>
      </c>
    </row>
    <row r="71" spans="2:8" s="7" customFormat="1" ht="12.75">
      <c r="B71" s="7" t="s">
        <v>58</v>
      </c>
      <c r="C71" s="19">
        <f t="shared" si="1"/>
        <v>0.04</v>
      </c>
      <c r="D71" s="9">
        <f t="shared" si="1"/>
        <v>0.2</v>
      </c>
      <c r="E71" s="9">
        <f t="shared" si="1"/>
        <v>0.28</v>
      </c>
      <c r="F71" s="9">
        <f t="shared" si="1"/>
        <v>0.28</v>
      </c>
      <c r="G71" s="9">
        <f t="shared" si="1"/>
        <v>0.2</v>
      </c>
      <c r="H71" s="8">
        <f t="shared" si="2"/>
        <v>25</v>
      </c>
    </row>
    <row r="72" spans="2:8" s="7" customFormat="1" ht="12.75">
      <c r="B72" s="7" t="s">
        <v>59</v>
      </c>
      <c r="C72" s="19">
        <f t="shared" si="1"/>
        <v>0.07692307692307693</v>
      </c>
      <c r="D72" s="9">
        <f t="shared" si="1"/>
        <v>0.19230769230769232</v>
      </c>
      <c r="E72" s="9">
        <f t="shared" si="1"/>
        <v>0.2692307692307692</v>
      </c>
      <c r="F72" s="9">
        <f t="shared" si="1"/>
        <v>0.3076923076923077</v>
      </c>
      <c r="G72" s="9">
        <f t="shared" si="1"/>
        <v>0.15384615384615385</v>
      </c>
      <c r="H72" s="8">
        <f t="shared" si="2"/>
        <v>26</v>
      </c>
    </row>
    <row r="73" s="7" customFormat="1" ht="12.75">
      <c r="C73" s="18"/>
    </row>
    <row r="74" spans="2:3" s="6" customFormat="1" ht="12.75">
      <c r="B74" s="6" t="s">
        <v>60</v>
      </c>
      <c r="C74" s="14"/>
    </row>
    <row r="75" spans="2:4" ht="12.75">
      <c r="B75" t="s">
        <v>61</v>
      </c>
      <c r="C75" s="15">
        <v>8</v>
      </c>
      <c r="D75" s="4">
        <f>+C75/$C$79</f>
        <v>0.2857142857142857</v>
      </c>
    </row>
    <row r="76" spans="2:4" ht="12.75">
      <c r="B76" t="s">
        <v>62</v>
      </c>
      <c r="C76" s="15">
        <v>13</v>
      </c>
      <c r="D76" s="4">
        <f>+C76/$C$79</f>
        <v>0.4642857142857143</v>
      </c>
    </row>
    <row r="77" spans="2:4" ht="12.75">
      <c r="B77" t="s">
        <v>63</v>
      </c>
      <c r="C77" s="15">
        <v>5</v>
      </c>
      <c r="D77" s="4">
        <f>+C77/$C$79</f>
        <v>0.17857142857142858</v>
      </c>
    </row>
    <row r="78" spans="2:4" ht="12.75">
      <c r="B78" t="s">
        <v>64</v>
      </c>
      <c r="C78" s="16">
        <v>2</v>
      </c>
      <c r="D78" s="4">
        <f>+C78/$C$79</f>
        <v>0.07142857142857142</v>
      </c>
    </row>
    <row r="79" ht="12.75">
      <c r="C79" s="15">
        <f>SUM(C75:C78)</f>
        <v>28</v>
      </c>
    </row>
    <row r="80" spans="2:3" s="6" customFormat="1" ht="12.75">
      <c r="B80" s="6" t="s">
        <v>65</v>
      </c>
      <c r="C80" s="14"/>
    </row>
    <row r="81" spans="2:4" ht="12.75">
      <c r="B81" t="s">
        <v>66</v>
      </c>
      <c r="C81" s="15">
        <v>6</v>
      </c>
      <c r="D81" s="4">
        <f>+C81/$C$84</f>
        <v>0.15384615384615385</v>
      </c>
    </row>
    <row r="82" spans="2:4" ht="12.75">
      <c r="B82" t="s">
        <v>67</v>
      </c>
      <c r="C82" s="15">
        <v>26</v>
      </c>
      <c r="D82" s="4">
        <f>+C82/$C$84</f>
        <v>0.6666666666666666</v>
      </c>
    </row>
    <row r="83" spans="2:4" ht="12.75">
      <c r="B83" t="s">
        <v>68</v>
      </c>
      <c r="C83" s="16">
        <v>7</v>
      </c>
      <c r="D83" s="4">
        <f>+C83/$C$84</f>
        <v>0.1794871794871795</v>
      </c>
    </row>
    <row r="84" ht="12.75">
      <c r="C84" s="15">
        <f>SUM(C81:C83)</f>
        <v>39</v>
      </c>
    </row>
    <row r="88" ht="12.75">
      <c r="B88" t="s">
        <v>128</v>
      </c>
    </row>
    <row r="89" ht="13.5" thickBot="1"/>
    <row r="90" spans="2:4" ht="13.5" thickBot="1">
      <c r="B90" s="11" t="s">
        <v>70</v>
      </c>
      <c r="C90" s="22"/>
      <c r="D90" s="22" t="s">
        <v>71</v>
      </c>
    </row>
    <row r="91" spans="2:4" ht="12.75">
      <c r="B91" s="12">
        <v>2007</v>
      </c>
      <c r="C91" s="20"/>
      <c r="D91" s="23" t="s">
        <v>7</v>
      </c>
    </row>
    <row r="92" spans="2:4" ht="12.75">
      <c r="B92" s="12" t="s">
        <v>8</v>
      </c>
      <c r="C92" s="20"/>
      <c r="D92" s="23" t="s">
        <v>9</v>
      </c>
    </row>
    <row r="93" spans="2:4" ht="12.75">
      <c r="B93" s="12" t="s">
        <v>10</v>
      </c>
      <c r="C93" s="20"/>
      <c r="D93" s="23" t="s">
        <v>11</v>
      </c>
    </row>
    <row r="94" spans="2:4" ht="25.5">
      <c r="B94" s="12" t="s">
        <v>12</v>
      </c>
      <c r="C94" s="20"/>
      <c r="D94" s="23" t="s">
        <v>13</v>
      </c>
    </row>
    <row r="95" spans="2:4" ht="12.75">
      <c r="B95" s="12" t="s">
        <v>14</v>
      </c>
      <c r="C95" s="20"/>
      <c r="D95" s="23" t="s">
        <v>15</v>
      </c>
    </row>
    <row r="96" spans="2:4" ht="12.75">
      <c r="B96" s="12">
        <v>2006</v>
      </c>
      <c r="C96" s="20"/>
      <c r="D96" s="23" t="s">
        <v>16</v>
      </c>
    </row>
    <row r="97" spans="2:4" ht="12.75">
      <c r="B97" s="12" t="s">
        <v>17</v>
      </c>
      <c r="C97" s="20"/>
      <c r="D97" s="23" t="s">
        <v>18</v>
      </c>
    </row>
    <row r="98" spans="2:4" ht="12.75">
      <c r="B98" s="12" t="s">
        <v>19</v>
      </c>
      <c r="C98" s="20"/>
      <c r="D98" s="23" t="s">
        <v>20</v>
      </c>
    </row>
    <row r="99" spans="2:4" ht="12.75">
      <c r="B99" s="12" t="s">
        <v>21</v>
      </c>
      <c r="C99" s="20"/>
      <c r="D99" s="23" t="s">
        <v>22</v>
      </c>
    </row>
    <row r="100" spans="2:4" ht="12.75">
      <c r="B100" s="12" t="s">
        <v>23</v>
      </c>
      <c r="C100" s="20"/>
      <c r="D100" s="23" t="s">
        <v>24</v>
      </c>
    </row>
    <row r="101" spans="2:4" ht="12.75">
      <c r="B101" s="12" t="s">
        <v>72</v>
      </c>
      <c r="C101" s="20"/>
      <c r="D101" s="23" t="s">
        <v>73</v>
      </c>
    </row>
    <row r="102" spans="2:4" ht="12.75">
      <c r="B102" s="12" t="s">
        <v>74</v>
      </c>
      <c r="C102" s="20"/>
      <c r="D102" s="23" t="s">
        <v>75</v>
      </c>
    </row>
    <row r="103" spans="2:4" ht="12.75">
      <c r="B103" s="12" t="s">
        <v>76</v>
      </c>
      <c r="C103" s="20"/>
      <c r="D103" s="23" t="s">
        <v>77</v>
      </c>
    </row>
    <row r="104" spans="2:4" ht="12.75">
      <c r="B104" s="12" t="s">
        <v>78</v>
      </c>
      <c r="C104" s="20"/>
      <c r="D104" s="23" t="s">
        <v>79</v>
      </c>
    </row>
    <row r="105" spans="2:4" ht="12.75">
      <c r="B105" s="12" t="s">
        <v>80</v>
      </c>
      <c r="C105" s="20"/>
      <c r="D105" s="23" t="s">
        <v>81</v>
      </c>
    </row>
    <row r="106" spans="2:4" ht="12.75">
      <c r="B106" s="12" t="s">
        <v>82</v>
      </c>
      <c r="C106" s="20"/>
      <c r="D106" s="23" t="s">
        <v>83</v>
      </c>
    </row>
    <row r="107" spans="2:4" ht="12.75">
      <c r="B107" s="12" t="s">
        <v>84</v>
      </c>
      <c r="C107" s="20"/>
      <c r="D107" s="23" t="s">
        <v>85</v>
      </c>
    </row>
    <row r="108" spans="2:4" ht="12.75">
      <c r="B108" s="12" t="s">
        <v>86</v>
      </c>
      <c r="C108" s="20"/>
      <c r="D108" s="23" t="s">
        <v>87</v>
      </c>
    </row>
    <row r="109" spans="2:4" ht="12.75">
      <c r="B109" s="12" t="s">
        <v>88</v>
      </c>
      <c r="C109" s="20"/>
      <c r="D109" s="23" t="s">
        <v>89</v>
      </c>
    </row>
    <row r="110" spans="2:4" ht="12.75">
      <c r="B110" s="12" t="s">
        <v>90</v>
      </c>
      <c r="C110" s="20"/>
      <c r="D110" s="23" t="s">
        <v>91</v>
      </c>
    </row>
    <row r="111" spans="2:4" ht="12.75">
      <c r="B111" s="12" t="s">
        <v>92</v>
      </c>
      <c r="C111" s="20"/>
      <c r="D111" s="23" t="s">
        <v>93</v>
      </c>
    </row>
    <row r="112" spans="2:4" ht="12.75">
      <c r="B112" s="12" t="s">
        <v>94</v>
      </c>
      <c r="C112" s="20"/>
      <c r="D112" s="23" t="s">
        <v>95</v>
      </c>
    </row>
    <row r="113" spans="2:4" ht="12.75">
      <c r="B113" s="12" t="s">
        <v>96</v>
      </c>
      <c r="C113" s="20"/>
      <c r="D113" s="23" t="s">
        <v>97</v>
      </c>
    </row>
    <row r="114" spans="2:4" ht="12.75">
      <c r="B114" s="12" t="s">
        <v>98</v>
      </c>
      <c r="C114" s="20"/>
      <c r="D114" s="23" t="s">
        <v>99</v>
      </c>
    </row>
    <row r="115" spans="2:4" ht="12.75">
      <c r="B115" s="12" t="s">
        <v>100</v>
      </c>
      <c r="C115" s="20"/>
      <c r="D115" s="23" t="s">
        <v>101</v>
      </c>
    </row>
    <row r="116" spans="2:4" ht="12.75">
      <c r="B116" s="12" t="s">
        <v>102</v>
      </c>
      <c r="C116" s="20"/>
      <c r="D116" s="23" t="s">
        <v>103</v>
      </c>
    </row>
    <row r="117" spans="2:4" ht="12.75">
      <c r="B117" s="12" t="s">
        <v>104</v>
      </c>
      <c r="C117" s="20"/>
      <c r="D117" s="23" t="s">
        <v>105</v>
      </c>
    </row>
    <row r="118" spans="2:4" ht="12.75">
      <c r="B118" s="12">
        <v>2004</v>
      </c>
      <c r="C118" s="20"/>
      <c r="D118" s="23" t="s">
        <v>106</v>
      </c>
    </row>
    <row r="119" spans="2:4" ht="12.75">
      <c r="B119" s="12" t="s">
        <v>107</v>
      </c>
      <c r="C119" s="20"/>
      <c r="D119" s="23" t="s">
        <v>108</v>
      </c>
    </row>
    <row r="120" spans="2:4" ht="12.75">
      <c r="B120" s="12" t="s">
        <v>109</v>
      </c>
      <c r="C120" s="20"/>
      <c r="D120" s="23" t="s">
        <v>110</v>
      </c>
    </row>
    <row r="121" spans="2:4" ht="12.75">
      <c r="B121" s="12">
        <v>2004</v>
      </c>
      <c r="C121" s="20"/>
      <c r="D121" s="23" t="s">
        <v>111</v>
      </c>
    </row>
    <row r="122" spans="2:4" ht="12.75">
      <c r="B122" s="12" t="s">
        <v>112</v>
      </c>
      <c r="C122" s="20"/>
      <c r="D122" s="23" t="s">
        <v>113</v>
      </c>
    </row>
    <row r="123" spans="2:4" ht="12.75">
      <c r="B123" s="12" t="s">
        <v>114</v>
      </c>
      <c r="C123" s="20"/>
      <c r="D123" s="23" t="s">
        <v>113</v>
      </c>
    </row>
    <row r="124" spans="2:4" ht="12.75">
      <c r="B124" s="12" t="s">
        <v>115</v>
      </c>
      <c r="C124" s="20"/>
      <c r="D124" s="23" t="s">
        <v>116</v>
      </c>
    </row>
    <row r="125" spans="2:4" ht="12.75">
      <c r="B125" s="12" t="s">
        <v>117</v>
      </c>
      <c r="C125" s="20"/>
      <c r="D125" s="23" t="s">
        <v>116</v>
      </c>
    </row>
    <row r="126" spans="2:4" ht="12.75">
      <c r="B126" s="12" t="s">
        <v>118</v>
      </c>
      <c r="C126" s="20"/>
      <c r="D126" s="23" t="s">
        <v>119</v>
      </c>
    </row>
    <row r="127" spans="2:4" ht="12.75">
      <c r="B127" s="12">
        <v>2006</v>
      </c>
      <c r="C127" s="20"/>
      <c r="D127" s="23" t="s">
        <v>119</v>
      </c>
    </row>
    <row r="128" spans="2:4" ht="12.75">
      <c r="B128" s="12" t="s">
        <v>120</v>
      </c>
      <c r="C128" s="20"/>
      <c r="D128" s="23" t="s">
        <v>121</v>
      </c>
    </row>
    <row r="129" spans="2:4" ht="12.75">
      <c r="B129" s="12" t="s">
        <v>122</v>
      </c>
      <c r="C129" s="20"/>
      <c r="D129" s="23" t="s">
        <v>123</v>
      </c>
    </row>
    <row r="130" spans="2:4" ht="12.75">
      <c r="B130" s="12" t="s">
        <v>124</v>
      </c>
      <c r="C130" s="20"/>
      <c r="D130" s="23" t="s">
        <v>125</v>
      </c>
    </row>
    <row r="131" spans="2:4" ht="13.5" thickBot="1">
      <c r="B131" s="13" t="s">
        <v>126</v>
      </c>
      <c r="C131" s="21"/>
      <c r="D131" s="24" t="s">
        <v>127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6.00390625" style="0" bestFit="1" customWidth="1"/>
    <col min="3" max="3" width="10.8515625" style="15" customWidth="1"/>
    <col min="4" max="7" width="10.8515625" style="0" customWidth="1"/>
    <col min="8" max="8" width="0" style="0" hidden="1" customWidth="1"/>
  </cols>
  <sheetData>
    <row r="1" ht="12.75"/>
    <row r="2" spans="2:3" s="6" customFormat="1" ht="12.75">
      <c r="B2" s="6" t="s">
        <v>0</v>
      </c>
      <c r="C2" s="14"/>
    </row>
    <row r="3" spans="2:4" ht="12.75">
      <c r="B3" t="s">
        <v>1</v>
      </c>
      <c r="C3" s="15">
        <v>20</v>
      </c>
      <c r="D3" s="4">
        <f>+C3/$C$5</f>
        <v>0.45454545454545453</v>
      </c>
    </row>
    <row r="4" spans="2:4" ht="12.75">
      <c r="B4" t="s">
        <v>2</v>
      </c>
      <c r="C4" s="16">
        <v>24</v>
      </c>
      <c r="D4" s="4">
        <f>+C4/$C$5</f>
        <v>0.5454545454545454</v>
      </c>
    </row>
    <row r="5" ht="12.75">
      <c r="C5" s="15">
        <f>SUM(C3:C4)</f>
        <v>44</v>
      </c>
    </row>
    <row r="7" spans="2:3" s="6" customFormat="1" ht="12.75">
      <c r="B7" s="6" t="s">
        <v>3</v>
      </c>
      <c r="C7" s="14"/>
    </row>
    <row r="8" spans="2:4" ht="12.75">
      <c r="B8" t="s">
        <v>4</v>
      </c>
      <c r="C8" s="15">
        <v>18</v>
      </c>
      <c r="D8" s="4">
        <f>+C8/$C$11</f>
        <v>0.4</v>
      </c>
    </row>
    <row r="9" spans="2:4" ht="12.75">
      <c r="B9" t="s">
        <v>5</v>
      </c>
      <c r="C9" s="15">
        <v>25</v>
      </c>
      <c r="D9" s="4">
        <f>+C9/$C$11</f>
        <v>0.5555555555555556</v>
      </c>
    </row>
    <row r="10" spans="2:4" ht="12.75">
      <c r="B10" t="s">
        <v>6</v>
      </c>
      <c r="C10" s="16">
        <v>2</v>
      </c>
      <c r="D10" s="4">
        <f>+C10/$C$11</f>
        <v>0.044444444444444446</v>
      </c>
    </row>
    <row r="11" ht="12.75">
      <c r="C11" s="15">
        <f>SUM(C8:C10)</f>
        <v>45</v>
      </c>
    </row>
    <row r="13" spans="2:3" s="6" customFormat="1" ht="12.75">
      <c r="B13" s="6" t="s">
        <v>25</v>
      </c>
      <c r="C13" s="14"/>
    </row>
    <row r="14" spans="2:3" ht="12.75">
      <c r="B14" s="1">
        <v>1</v>
      </c>
      <c r="C14" s="15">
        <v>8</v>
      </c>
    </row>
    <row r="15" spans="2:3" ht="12.75">
      <c r="B15" s="1">
        <v>2</v>
      </c>
      <c r="C15" s="15">
        <v>5</v>
      </c>
    </row>
    <row r="16" spans="2:3" ht="12.75">
      <c r="B16" s="2" t="s">
        <v>26</v>
      </c>
      <c r="C16" s="15">
        <v>11</v>
      </c>
    </row>
    <row r="17" spans="2:3" ht="12.75">
      <c r="B17" s="3" t="s">
        <v>27</v>
      </c>
      <c r="C17" s="15">
        <v>6</v>
      </c>
    </row>
    <row r="18" spans="2:3" ht="12.75">
      <c r="B18" s="2" t="s">
        <v>28</v>
      </c>
      <c r="C18" s="15">
        <v>0</v>
      </c>
    </row>
    <row r="19" spans="2:3" ht="12.75">
      <c r="B19" s="3" t="s">
        <v>29</v>
      </c>
      <c r="C19" s="15">
        <v>1</v>
      </c>
    </row>
    <row r="20" spans="2:3" s="6" customFormat="1" ht="12.75">
      <c r="B20" s="10" t="s">
        <v>69</v>
      </c>
      <c r="C20" s="14"/>
    </row>
    <row r="21" spans="2:3" ht="12.75">
      <c r="B21" s="1">
        <v>1</v>
      </c>
      <c r="C21" s="15">
        <v>5</v>
      </c>
    </row>
    <row r="22" spans="2:3" ht="12.75">
      <c r="B22" s="1">
        <v>2</v>
      </c>
      <c r="C22" s="15">
        <v>2</v>
      </c>
    </row>
    <row r="23" spans="2:3" ht="12.75">
      <c r="B23" s="2" t="s">
        <v>26</v>
      </c>
      <c r="C23" s="15">
        <v>6</v>
      </c>
    </row>
    <row r="24" spans="2:3" ht="12.75">
      <c r="B24" s="3" t="s">
        <v>27</v>
      </c>
      <c r="C24" s="15">
        <v>5</v>
      </c>
    </row>
    <row r="25" spans="2:3" ht="12.75">
      <c r="B25" s="2" t="s">
        <v>28</v>
      </c>
      <c r="C25" s="15">
        <v>4</v>
      </c>
    </row>
    <row r="26" spans="2:3" ht="12.75">
      <c r="B26" s="3" t="s">
        <v>29</v>
      </c>
      <c r="C26" s="15">
        <v>5</v>
      </c>
    </row>
    <row r="28" spans="2:3" s="6" customFormat="1" ht="12.75">
      <c r="B28" s="6" t="s">
        <v>30</v>
      </c>
      <c r="C28" s="14"/>
    </row>
    <row r="29" spans="2:3" ht="12.75">
      <c r="B29" t="s">
        <v>31</v>
      </c>
      <c r="C29" s="15">
        <v>8</v>
      </c>
    </row>
    <row r="30" spans="2:3" ht="12.75">
      <c r="B30" t="s">
        <v>32</v>
      </c>
      <c r="C30" s="15">
        <v>7</v>
      </c>
    </row>
    <row r="31" spans="2:3" ht="12.75">
      <c r="B31" t="s">
        <v>33</v>
      </c>
      <c r="C31" s="15">
        <v>7</v>
      </c>
    </row>
    <row r="32" spans="2:3" ht="12.75">
      <c r="B32" t="s">
        <v>34</v>
      </c>
      <c r="C32" s="15">
        <v>3</v>
      </c>
    </row>
    <row r="33" spans="2:3" ht="12.75">
      <c r="B33" t="s">
        <v>35</v>
      </c>
      <c r="C33" s="15">
        <v>4</v>
      </c>
    </row>
    <row r="34" spans="2:3" ht="12.75">
      <c r="B34" t="s">
        <v>36</v>
      </c>
      <c r="C34" s="15">
        <v>0</v>
      </c>
    </row>
    <row r="35" spans="2:3" ht="12.75">
      <c r="B35" t="s">
        <v>37</v>
      </c>
      <c r="C35" s="15">
        <v>1</v>
      </c>
    </row>
    <row r="36" spans="2:3" ht="12.75">
      <c r="B36" t="s">
        <v>38</v>
      </c>
      <c r="C36" s="15">
        <v>2</v>
      </c>
    </row>
    <row r="37" spans="2:3" ht="12.75">
      <c r="B37" t="s">
        <v>39</v>
      </c>
      <c r="C37" s="15">
        <v>0</v>
      </c>
    </row>
    <row r="38" spans="2:3" ht="12.75">
      <c r="B38" t="s">
        <v>40</v>
      </c>
      <c r="C38" s="15">
        <v>1</v>
      </c>
    </row>
    <row r="40" spans="2:3" s="6" customFormat="1" ht="12.75">
      <c r="B40" s="6" t="s">
        <v>41</v>
      </c>
      <c r="C40" s="14"/>
    </row>
    <row r="41" spans="2:3" ht="12.75">
      <c r="B41" t="s">
        <v>42</v>
      </c>
      <c r="C41" s="15">
        <v>0</v>
      </c>
    </row>
    <row r="42" spans="2:3" ht="12.75">
      <c r="B42" t="s">
        <v>43</v>
      </c>
      <c r="C42" s="15">
        <v>1</v>
      </c>
    </row>
    <row r="43" spans="2:3" ht="12.75">
      <c r="B43" t="s">
        <v>44</v>
      </c>
      <c r="C43" s="15">
        <v>3</v>
      </c>
    </row>
    <row r="44" spans="2:3" ht="12.75">
      <c r="B44" t="s">
        <v>49</v>
      </c>
      <c r="C44" s="15">
        <v>9</v>
      </c>
    </row>
    <row r="45" spans="2:3" ht="12.75">
      <c r="B45" t="s">
        <v>45</v>
      </c>
      <c r="C45" s="15">
        <v>4</v>
      </c>
    </row>
    <row r="46" spans="2:3" ht="12.75">
      <c r="B46" t="s">
        <v>47</v>
      </c>
      <c r="C46" s="15">
        <v>4</v>
      </c>
    </row>
    <row r="47" spans="2:3" ht="12.75">
      <c r="B47" t="s">
        <v>46</v>
      </c>
      <c r="C47" s="15">
        <v>4</v>
      </c>
    </row>
    <row r="48" spans="2:3" ht="12.75">
      <c r="B48" t="s">
        <v>48</v>
      </c>
      <c r="C48" s="15">
        <v>3</v>
      </c>
    </row>
    <row r="50" spans="2:3" s="6" customFormat="1" ht="12.75">
      <c r="B50" s="6" t="s">
        <v>50</v>
      </c>
      <c r="C50" s="14"/>
    </row>
    <row r="51" spans="2:3" ht="12.75">
      <c r="B51" s="5">
        <v>0.75</v>
      </c>
      <c r="C51" s="15">
        <v>1</v>
      </c>
    </row>
    <row r="52" spans="2:3" ht="12.75">
      <c r="B52" s="5">
        <v>0.7916666666666666</v>
      </c>
      <c r="C52" s="15">
        <v>13</v>
      </c>
    </row>
    <row r="53" spans="2:3" ht="12.75">
      <c r="B53" s="5">
        <v>0.8333333333333334</v>
      </c>
      <c r="C53" s="15">
        <v>16</v>
      </c>
    </row>
    <row r="54" spans="2:3" ht="12.75">
      <c r="B54" s="5">
        <v>0.875</v>
      </c>
      <c r="C54" s="15">
        <v>3</v>
      </c>
    </row>
    <row r="55" spans="2:3" ht="12.75">
      <c r="B55" s="1" t="s">
        <v>51</v>
      </c>
      <c r="C55" s="15">
        <v>6</v>
      </c>
    </row>
    <row r="57" spans="2:7" s="6" customFormat="1" ht="12.75">
      <c r="B57" s="6" t="s">
        <v>52</v>
      </c>
      <c r="C57" s="14">
        <v>1</v>
      </c>
      <c r="D57" s="14">
        <f>+C57+1</f>
        <v>2</v>
      </c>
      <c r="E57" s="14">
        <f>+D57+1</f>
        <v>3</v>
      </c>
      <c r="F57" s="14">
        <f>+E57+1</f>
        <v>4</v>
      </c>
      <c r="G57" s="14">
        <f>+F57+1</f>
        <v>5</v>
      </c>
    </row>
    <row r="58" spans="2:8" s="7" customFormat="1" ht="12.75" hidden="1">
      <c r="B58" s="7" t="s">
        <v>53</v>
      </c>
      <c r="C58" s="17">
        <v>3</v>
      </c>
      <c r="D58" s="8">
        <v>0</v>
      </c>
      <c r="E58" s="8">
        <v>3</v>
      </c>
      <c r="F58" s="8">
        <v>10</v>
      </c>
      <c r="G58" s="8">
        <v>13</v>
      </c>
      <c r="H58" s="7">
        <f>SUM(C58:G58)</f>
        <v>29</v>
      </c>
    </row>
    <row r="59" spans="2:8" s="7" customFormat="1" ht="12.75" hidden="1">
      <c r="B59" s="7" t="s">
        <v>54</v>
      </c>
      <c r="C59" s="17">
        <v>7</v>
      </c>
      <c r="D59" s="8">
        <v>4</v>
      </c>
      <c r="E59" s="8">
        <v>8</v>
      </c>
      <c r="F59" s="8">
        <v>7</v>
      </c>
      <c r="G59" s="8">
        <v>3</v>
      </c>
      <c r="H59" s="7">
        <f aca="true" t="shared" si="0" ref="H59:H64">SUM(C59:G59)</f>
        <v>29</v>
      </c>
    </row>
    <row r="60" spans="2:8" s="7" customFormat="1" ht="12.75" hidden="1">
      <c r="B60" s="7" t="s">
        <v>55</v>
      </c>
      <c r="C60" s="17">
        <v>10</v>
      </c>
      <c r="D60" s="8">
        <v>5</v>
      </c>
      <c r="E60" s="8">
        <v>4</v>
      </c>
      <c r="F60" s="8">
        <v>3</v>
      </c>
      <c r="G60" s="8">
        <v>6</v>
      </c>
      <c r="H60" s="7">
        <f t="shared" si="0"/>
        <v>28</v>
      </c>
    </row>
    <row r="61" spans="2:8" s="7" customFormat="1" ht="12.75" hidden="1">
      <c r="B61" s="7" t="s">
        <v>56</v>
      </c>
      <c r="C61" s="17">
        <v>8</v>
      </c>
      <c r="D61" s="8">
        <v>5</v>
      </c>
      <c r="E61" s="8">
        <v>3</v>
      </c>
      <c r="F61" s="8">
        <v>7</v>
      </c>
      <c r="G61" s="8">
        <v>5</v>
      </c>
      <c r="H61" s="7">
        <f t="shared" si="0"/>
        <v>28</v>
      </c>
    </row>
    <row r="62" spans="2:8" s="7" customFormat="1" ht="12.75" hidden="1">
      <c r="B62" s="7" t="s">
        <v>57</v>
      </c>
      <c r="C62" s="17">
        <v>3</v>
      </c>
      <c r="D62" s="8">
        <v>4</v>
      </c>
      <c r="E62" s="8">
        <v>6</v>
      </c>
      <c r="F62" s="8">
        <v>8</v>
      </c>
      <c r="G62" s="8">
        <v>8</v>
      </c>
      <c r="H62" s="7">
        <f t="shared" si="0"/>
        <v>29</v>
      </c>
    </row>
    <row r="63" spans="2:8" s="7" customFormat="1" ht="12.75" hidden="1">
      <c r="B63" s="7" t="s">
        <v>58</v>
      </c>
      <c r="C63" s="17">
        <v>9</v>
      </c>
      <c r="D63" s="8">
        <v>5</v>
      </c>
      <c r="E63" s="8">
        <v>8</v>
      </c>
      <c r="F63" s="8">
        <v>5</v>
      </c>
      <c r="G63" s="8">
        <v>1</v>
      </c>
      <c r="H63" s="7">
        <f t="shared" si="0"/>
        <v>28</v>
      </c>
    </row>
    <row r="64" spans="2:8" s="7" customFormat="1" ht="12.75" hidden="1">
      <c r="B64" s="7" t="s">
        <v>59</v>
      </c>
      <c r="C64" s="17">
        <v>4</v>
      </c>
      <c r="D64" s="8">
        <v>6</v>
      </c>
      <c r="E64" s="8">
        <v>8</v>
      </c>
      <c r="F64" s="8">
        <v>8</v>
      </c>
      <c r="G64" s="8">
        <v>1</v>
      </c>
      <c r="H64" s="7">
        <f t="shared" si="0"/>
        <v>27</v>
      </c>
    </row>
    <row r="65" s="7" customFormat="1" ht="12.75" hidden="1">
      <c r="C65" s="18"/>
    </row>
    <row r="66" spans="2:8" s="7" customFormat="1" ht="12.75">
      <c r="B66" s="7" t="s">
        <v>53</v>
      </c>
      <c r="C66" s="19">
        <f aca="true" t="shared" si="1" ref="C66:G70">+C58/$H66</f>
        <v>0.10344827586206896</v>
      </c>
      <c r="D66" s="9">
        <f t="shared" si="1"/>
        <v>0</v>
      </c>
      <c r="E66" s="9">
        <f t="shared" si="1"/>
        <v>0.10344827586206896</v>
      </c>
      <c r="F66" s="9">
        <f t="shared" si="1"/>
        <v>0.3448275862068966</v>
      </c>
      <c r="G66" s="9">
        <f t="shared" si="1"/>
        <v>0.4482758620689655</v>
      </c>
      <c r="H66" s="8">
        <f>+H58</f>
        <v>29</v>
      </c>
    </row>
    <row r="67" spans="2:8" s="7" customFormat="1" ht="12.75">
      <c r="B67" s="7" t="s">
        <v>54</v>
      </c>
      <c r="C67" s="19">
        <f t="shared" si="1"/>
        <v>0.2413793103448276</v>
      </c>
      <c r="D67" s="9">
        <f t="shared" si="1"/>
        <v>0.13793103448275862</v>
      </c>
      <c r="E67" s="9">
        <f t="shared" si="1"/>
        <v>0.27586206896551724</v>
      </c>
      <c r="F67" s="9">
        <f t="shared" si="1"/>
        <v>0.2413793103448276</v>
      </c>
      <c r="G67" s="9">
        <f t="shared" si="1"/>
        <v>0.10344827586206896</v>
      </c>
      <c r="H67" s="8">
        <f aca="true" t="shared" si="2" ref="H67:H72">+H59</f>
        <v>29</v>
      </c>
    </row>
    <row r="68" spans="2:8" s="7" customFormat="1" ht="12.75">
      <c r="B68" s="7" t="s">
        <v>55</v>
      </c>
      <c r="C68" s="19">
        <f t="shared" si="1"/>
        <v>0.35714285714285715</v>
      </c>
      <c r="D68" s="9">
        <f t="shared" si="1"/>
        <v>0.17857142857142858</v>
      </c>
      <c r="E68" s="9">
        <f t="shared" si="1"/>
        <v>0.14285714285714285</v>
      </c>
      <c r="F68" s="9">
        <f t="shared" si="1"/>
        <v>0.10714285714285714</v>
      </c>
      <c r="G68" s="9">
        <f t="shared" si="1"/>
        <v>0.21428571428571427</v>
      </c>
      <c r="H68" s="8">
        <f t="shared" si="2"/>
        <v>28</v>
      </c>
    </row>
    <row r="69" spans="2:8" s="7" customFormat="1" ht="12.75">
      <c r="B69" s="7" t="s">
        <v>56</v>
      </c>
      <c r="C69" s="19">
        <f t="shared" si="1"/>
        <v>0.2857142857142857</v>
      </c>
      <c r="D69" s="9">
        <f t="shared" si="1"/>
        <v>0.17857142857142858</v>
      </c>
      <c r="E69" s="9">
        <f t="shared" si="1"/>
        <v>0.10714285714285714</v>
      </c>
      <c r="F69" s="9">
        <f t="shared" si="1"/>
        <v>0.25</v>
      </c>
      <c r="G69" s="9">
        <f t="shared" si="1"/>
        <v>0.17857142857142858</v>
      </c>
      <c r="H69" s="8">
        <f t="shared" si="2"/>
        <v>28</v>
      </c>
    </row>
    <row r="70" spans="2:8" s="7" customFormat="1" ht="12.75">
      <c r="B70" s="7" t="s">
        <v>57</v>
      </c>
      <c r="C70" s="19">
        <f t="shared" si="1"/>
        <v>0.10344827586206896</v>
      </c>
      <c r="D70" s="9">
        <f t="shared" si="1"/>
        <v>0.13793103448275862</v>
      </c>
      <c r="E70" s="9">
        <f t="shared" si="1"/>
        <v>0.20689655172413793</v>
      </c>
      <c r="F70" s="9">
        <f t="shared" si="1"/>
        <v>0.27586206896551724</v>
      </c>
      <c r="G70" s="9">
        <f t="shared" si="1"/>
        <v>0.27586206896551724</v>
      </c>
      <c r="H70" s="8">
        <f t="shared" si="2"/>
        <v>29</v>
      </c>
    </row>
    <row r="71" spans="2:8" s="7" customFormat="1" ht="12.75">
      <c r="B71" s="7" t="s">
        <v>58</v>
      </c>
      <c r="C71" s="19">
        <f aca="true" t="shared" si="3" ref="C71:G72">+C63/$H71</f>
        <v>0.32142857142857145</v>
      </c>
      <c r="D71" s="9">
        <f t="shared" si="3"/>
        <v>0.17857142857142858</v>
      </c>
      <c r="E71" s="9">
        <f t="shared" si="3"/>
        <v>0.2857142857142857</v>
      </c>
      <c r="F71" s="9">
        <f t="shared" si="3"/>
        <v>0.17857142857142858</v>
      </c>
      <c r="G71" s="9">
        <f t="shared" si="3"/>
        <v>0.03571428571428571</v>
      </c>
      <c r="H71" s="8">
        <f t="shared" si="2"/>
        <v>28</v>
      </c>
    </row>
    <row r="72" spans="2:8" s="7" customFormat="1" ht="12.75">
      <c r="B72" s="7" t="s">
        <v>59</v>
      </c>
      <c r="C72" s="19">
        <f t="shared" si="3"/>
        <v>0.14814814814814814</v>
      </c>
      <c r="D72" s="9">
        <f t="shared" si="3"/>
        <v>0.2222222222222222</v>
      </c>
      <c r="E72" s="9">
        <f t="shared" si="3"/>
        <v>0.2962962962962963</v>
      </c>
      <c r="F72" s="9">
        <f t="shared" si="3"/>
        <v>0.2962962962962963</v>
      </c>
      <c r="G72" s="9">
        <f t="shared" si="3"/>
        <v>0.037037037037037035</v>
      </c>
      <c r="H72" s="8">
        <f t="shared" si="2"/>
        <v>27</v>
      </c>
    </row>
    <row r="73" s="7" customFormat="1" ht="12.75">
      <c r="C73" s="18"/>
    </row>
    <row r="74" spans="2:3" s="6" customFormat="1" ht="12.75">
      <c r="B74" s="6" t="s">
        <v>60</v>
      </c>
      <c r="C74" s="14"/>
    </row>
    <row r="75" spans="2:4" ht="12.75">
      <c r="B75" t="s">
        <v>61</v>
      </c>
      <c r="C75" s="15">
        <v>5</v>
      </c>
      <c r="D75" s="4">
        <f>+C75/$C$79</f>
        <v>0.14705882352941177</v>
      </c>
    </row>
    <row r="76" spans="2:4" ht="12.75">
      <c r="B76" t="s">
        <v>62</v>
      </c>
      <c r="C76" s="15">
        <v>19</v>
      </c>
      <c r="D76" s="4">
        <f>+C76/$C$79</f>
        <v>0.5588235294117647</v>
      </c>
    </row>
    <row r="77" spans="2:4" ht="12.75">
      <c r="B77" t="s">
        <v>63</v>
      </c>
      <c r="C77" s="15">
        <v>8</v>
      </c>
      <c r="D77" s="4">
        <f>+C77/$C$79</f>
        <v>0.23529411764705882</v>
      </c>
    </row>
    <row r="78" spans="2:4" ht="12.75">
      <c r="B78" t="s">
        <v>64</v>
      </c>
      <c r="C78" s="16">
        <v>2</v>
      </c>
      <c r="D78" s="4">
        <f>+C78/$C$79</f>
        <v>0.058823529411764705</v>
      </c>
    </row>
    <row r="79" ht="12.75">
      <c r="C79" s="15">
        <f>SUM(C75:C78)</f>
        <v>34</v>
      </c>
    </row>
    <row r="80" spans="2:3" s="6" customFormat="1" ht="12.75">
      <c r="B80" s="6" t="s">
        <v>65</v>
      </c>
      <c r="C80" s="14"/>
    </row>
    <row r="81" spans="2:4" ht="12.75">
      <c r="B81" t="s">
        <v>66</v>
      </c>
      <c r="C81" s="15">
        <v>5</v>
      </c>
      <c r="D81" s="4">
        <f>+C81/$C$84</f>
        <v>0.11904761904761904</v>
      </c>
    </row>
    <row r="82" spans="2:4" ht="12.75">
      <c r="B82" t="s">
        <v>67</v>
      </c>
      <c r="C82" s="15">
        <v>29</v>
      </c>
      <c r="D82" s="4">
        <f>+C82/$C$84</f>
        <v>0.6904761904761905</v>
      </c>
    </row>
    <row r="83" spans="2:4" ht="12.75">
      <c r="B83" t="s">
        <v>68</v>
      </c>
      <c r="C83" s="16">
        <v>8</v>
      </c>
      <c r="D83" s="4">
        <f>+C83/$C$84</f>
        <v>0.19047619047619047</v>
      </c>
    </row>
    <row r="84" ht="12.75">
      <c r="C84" s="15">
        <f>SUM(C81:C83)</f>
        <v>42</v>
      </c>
    </row>
    <row r="88" ht="12.75">
      <c r="B88" t="s">
        <v>128</v>
      </c>
    </row>
    <row r="89" ht="13.5" thickBot="1"/>
    <row r="90" spans="2:4" ht="13.5" thickBot="1">
      <c r="B90" s="11" t="s">
        <v>70</v>
      </c>
      <c r="C90" s="22"/>
      <c r="D90" s="22" t="s">
        <v>71</v>
      </c>
    </row>
    <row r="91" spans="2:4" ht="12.75">
      <c r="B91" s="12">
        <v>2007</v>
      </c>
      <c r="C91" s="20"/>
      <c r="D91" s="23" t="s">
        <v>7</v>
      </c>
    </row>
    <row r="92" spans="2:4" ht="12.75">
      <c r="B92" s="12" t="s">
        <v>8</v>
      </c>
      <c r="C92" s="20"/>
      <c r="D92" s="23" t="s">
        <v>9</v>
      </c>
    </row>
    <row r="93" spans="2:4" ht="12.75">
      <c r="B93" s="12" t="s">
        <v>10</v>
      </c>
      <c r="C93" s="20"/>
      <c r="D93" s="23" t="s">
        <v>11</v>
      </c>
    </row>
    <row r="94" spans="2:4" ht="25.5">
      <c r="B94" s="12" t="s">
        <v>12</v>
      </c>
      <c r="C94" s="20"/>
      <c r="D94" s="23" t="s">
        <v>13</v>
      </c>
    </row>
    <row r="95" spans="2:4" ht="12.75">
      <c r="B95" s="12" t="s">
        <v>14</v>
      </c>
      <c r="C95" s="20"/>
      <c r="D95" s="23" t="s">
        <v>15</v>
      </c>
    </row>
    <row r="96" spans="2:4" ht="12.75">
      <c r="B96" s="12">
        <v>2006</v>
      </c>
      <c r="C96" s="20"/>
      <c r="D96" s="23" t="s">
        <v>16</v>
      </c>
    </row>
    <row r="97" spans="2:4" ht="12.75">
      <c r="B97" s="12" t="s">
        <v>17</v>
      </c>
      <c r="C97" s="20"/>
      <c r="D97" s="23" t="s">
        <v>18</v>
      </c>
    </row>
    <row r="98" spans="2:4" ht="12.75">
      <c r="B98" s="12" t="s">
        <v>19</v>
      </c>
      <c r="C98" s="20"/>
      <c r="D98" s="23" t="s">
        <v>20</v>
      </c>
    </row>
    <row r="99" spans="2:4" ht="12.75">
      <c r="B99" s="12" t="s">
        <v>21</v>
      </c>
      <c r="C99" s="20"/>
      <c r="D99" s="23" t="s">
        <v>22</v>
      </c>
    </row>
    <row r="100" spans="2:4" ht="12.75">
      <c r="B100" s="12" t="s">
        <v>23</v>
      </c>
      <c r="C100" s="20"/>
      <c r="D100" s="23" t="s">
        <v>24</v>
      </c>
    </row>
    <row r="101" spans="2:4" ht="12.75">
      <c r="B101" s="12" t="s">
        <v>72</v>
      </c>
      <c r="C101" s="20"/>
      <c r="D101" s="23" t="s">
        <v>73</v>
      </c>
    </row>
    <row r="102" spans="2:4" ht="12.75">
      <c r="B102" s="12" t="s">
        <v>74</v>
      </c>
      <c r="C102" s="20"/>
      <c r="D102" s="23" t="s">
        <v>75</v>
      </c>
    </row>
    <row r="103" spans="2:4" ht="12.75">
      <c r="B103" s="12" t="s">
        <v>76</v>
      </c>
      <c r="C103" s="20"/>
      <c r="D103" s="23" t="s">
        <v>77</v>
      </c>
    </row>
    <row r="104" spans="2:4" ht="12.75">
      <c r="B104" s="12" t="s">
        <v>78</v>
      </c>
      <c r="C104" s="20"/>
      <c r="D104" s="23" t="s">
        <v>79</v>
      </c>
    </row>
    <row r="105" spans="2:4" ht="12.75">
      <c r="B105" s="12" t="s">
        <v>80</v>
      </c>
      <c r="C105" s="20"/>
      <c r="D105" s="23" t="s">
        <v>81</v>
      </c>
    </row>
    <row r="106" spans="2:4" ht="12.75">
      <c r="B106" s="12" t="s">
        <v>82</v>
      </c>
      <c r="C106" s="20"/>
      <c r="D106" s="23" t="s">
        <v>83</v>
      </c>
    </row>
    <row r="107" spans="2:4" ht="12.75">
      <c r="B107" s="12" t="s">
        <v>84</v>
      </c>
      <c r="C107" s="20"/>
      <c r="D107" s="23" t="s">
        <v>85</v>
      </c>
    </row>
    <row r="108" spans="2:4" ht="12.75">
      <c r="B108" s="12" t="s">
        <v>86</v>
      </c>
      <c r="C108" s="20"/>
      <c r="D108" s="23" t="s">
        <v>87</v>
      </c>
    </row>
    <row r="109" spans="2:4" ht="12.75">
      <c r="B109" s="12" t="s">
        <v>88</v>
      </c>
      <c r="C109" s="20"/>
      <c r="D109" s="23" t="s">
        <v>89</v>
      </c>
    </row>
    <row r="110" spans="2:4" ht="12.75">
      <c r="B110" s="12" t="s">
        <v>90</v>
      </c>
      <c r="C110" s="20"/>
      <c r="D110" s="23" t="s">
        <v>91</v>
      </c>
    </row>
    <row r="111" spans="2:4" ht="12.75">
      <c r="B111" s="12" t="s">
        <v>92</v>
      </c>
      <c r="C111" s="20"/>
      <c r="D111" s="23" t="s">
        <v>93</v>
      </c>
    </row>
    <row r="112" spans="2:4" ht="12.75">
      <c r="B112" s="12" t="s">
        <v>94</v>
      </c>
      <c r="C112" s="20"/>
      <c r="D112" s="23" t="s">
        <v>95</v>
      </c>
    </row>
    <row r="113" spans="2:4" ht="12.75">
      <c r="B113" s="12" t="s">
        <v>96</v>
      </c>
      <c r="C113" s="20"/>
      <c r="D113" s="23" t="s">
        <v>97</v>
      </c>
    </row>
    <row r="114" spans="2:4" ht="12.75">
      <c r="B114" s="12" t="s">
        <v>98</v>
      </c>
      <c r="C114" s="20"/>
      <c r="D114" s="23" t="s">
        <v>99</v>
      </c>
    </row>
    <row r="115" spans="2:4" ht="12.75">
      <c r="B115" s="12" t="s">
        <v>100</v>
      </c>
      <c r="C115" s="20"/>
      <c r="D115" s="23" t="s">
        <v>101</v>
      </c>
    </row>
    <row r="116" spans="2:4" ht="12.75">
      <c r="B116" s="12" t="s">
        <v>102</v>
      </c>
      <c r="C116" s="20"/>
      <c r="D116" s="23" t="s">
        <v>103</v>
      </c>
    </row>
    <row r="117" spans="2:4" ht="12.75">
      <c r="B117" s="12" t="s">
        <v>104</v>
      </c>
      <c r="C117" s="20"/>
      <c r="D117" s="23" t="s">
        <v>105</v>
      </c>
    </row>
    <row r="118" spans="2:4" ht="12.75">
      <c r="B118" s="12">
        <v>2004</v>
      </c>
      <c r="C118" s="20"/>
      <c r="D118" s="23" t="s">
        <v>106</v>
      </c>
    </row>
    <row r="119" spans="2:4" ht="12.75">
      <c r="B119" s="12" t="s">
        <v>107</v>
      </c>
      <c r="C119" s="20"/>
      <c r="D119" s="23" t="s">
        <v>108</v>
      </c>
    </row>
    <row r="120" spans="2:4" ht="12.75">
      <c r="B120" s="12" t="s">
        <v>109</v>
      </c>
      <c r="C120" s="20"/>
      <c r="D120" s="23" t="s">
        <v>110</v>
      </c>
    </row>
    <row r="121" spans="2:4" ht="12.75">
      <c r="B121" s="12">
        <v>2004</v>
      </c>
      <c r="C121" s="20"/>
      <c r="D121" s="23" t="s">
        <v>111</v>
      </c>
    </row>
    <row r="122" spans="2:4" ht="12.75">
      <c r="B122" s="12" t="s">
        <v>112</v>
      </c>
      <c r="C122" s="20"/>
      <c r="D122" s="23" t="s">
        <v>113</v>
      </c>
    </row>
    <row r="123" spans="2:4" ht="12.75">
      <c r="B123" s="12" t="s">
        <v>114</v>
      </c>
      <c r="C123" s="20"/>
      <c r="D123" s="23" t="s">
        <v>113</v>
      </c>
    </row>
    <row r="124" spans="2:4" ht="12.75">
      <c r="B124" s="12" t="s">
        <v>115</v>
      </c>
      <c r="C124" s="20"/>
      <c r="D124" s="23" t="s">
        <v>116</v>
      </c>
    </row>
    <row r="125" spans="2:4" ht="12.75">
      <c r="B125" s="12" t="s">
        <v>117</v>
      </c>
      <c r="C125" s="20"/>
      <c r="D125" s="23" t="s">
        <v>116</v>
      </c>
    </row>
    <row r="126" spans="2:4" ht="12.75">
      <c r="B126" s="12" t="s">
        <v>118</v>
      </c>
      <c r="C126" s="20"/>
      <c r="D126" s="23" t="s">
        <v>119</v>
      </c>
    </row>
    <row r="127" spans="2:4" ht="12.75">
      <c r="B127" s="12">
        <v>2006</v>
      </c>
      <c r="C127" s="20"/>
      <c r="D127" s="23" t="s">
        <v>119</v>
      </c>
    </row>
    <row r="128" spans="2:4" ht="12.75">
      <c r="B128" s="12" t="s">
        <v>120</v>
      </c>
      <c r="C128" s="20"/>
      <c r="D128" s="23" t="s">
        <v>121</v>
      </c>
    </row>
    <row r="129" spans="2:4" ht="12.75">
      <c r="B129" s="12" t="s">
        <v>122</v>
      </c>
      <c r="C129" s="20"/>
      <c r="D129" s="23" t="s">
        <v>123</v>
      </c>
    </row>
    <row r="130" spans="2:4" ht="12.75">
      <c r="B130" s="12" t="s">
        <v>124</v>
      </c>
      <c r="C130" s="20"/>
      <c r="D130" s="23" t="s">
        <v>125</v>
      </c>
    </row>
    <row r="131" spans="2:4" ht="13.5" thickBot="1">
      <c r="B131" s="13" t="s">
        <v>126</v>
      </c>
      <c r="C131" s="21"/>
      <c r="D131" s="24" t="s">
        <v>127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Jones Lang LaSalle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Beatty</dc:creator>
  <cp:keywords/>
  <dc:description/>
  <cp:lastModifiedBy>jef066</cp:lastModifiedBy>
  <dcterms:created xsi:type="dcterms:W3CDTF">2008-04-14T23:31:20Z</dcterms:created>
  <dcterms:modified xsi:type="dcterms:W3CDTF">2011-01-28T00:45:21Z</dcterms:modified>
  <cp:category/>
  <cp:version/>
  <cp:contentType/>
  <cp:contentStatus/>
</cp:coreProperties>
</file>