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hu-my.sharepoint.com/personal/ruby_price_harvard_edu/Documents/Projects/25.6.30 Annual Report/charts/"/>
    </mc:Choice>
  </mc:AlternateContent>
  <xr:revisionPtr revIDLastSave="1386" documentId="11_89096D6EBDFF3BDA6051FFCE5A8A4731527D82E9" xr6:coauthVersionLast="47" xr6:coauthVersionMax="47" xr10:uidLastSave="{003DE49D-8D4B-4B00-B269-53A496D7563B}"/>
  <bookViews>
    <workbookView xWindow="1140" yWindow="1140" windowWidth="19200" windowHeight="11170" xr2:uid="{00000000-000D-0000-FFFF-FFFF00000000}"/>
  </bookViews>
  <sheets>
    <sheet name="AR &amp; OA Status" sheetId="1" r:id="rId1"/>
    <sheet name="Annual Report" sheetId="2" r:id="rId2"/>
    <sheet name="Operating Agreement" sheetId="4" r:id="rId3"/>
  </sheets>
  <definedNames>
    <definedName name="_xlnm._FilterDatabase" localSheetId="0" hidden="1">'AR &amp; OA Status'!$A:$J</definedName>
  </definedNames>
  <calcPr calcId="191028"/>
  <pivotCaches>
    <pivotCache cacheId="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4" l="1"/>
  <c r="F58" i="2"/>
  <c r="F243" i="1"/>
  <c r="F89" i="1"/>
  <c r="F115" i="1"/>
  <c r="F178" i="1"/>
  <c r="F194" i="1"/>
  <c r="F161" i="1"/>
  <c r="F156" i="1"/>
  <c r="F132" i="1"/>
  <c r="F122" i="1"/>
  <c r="F60" i="1"/>
  <c r="F242" i="1"/>
  <c r="F241" i="1"/>
  <c r="F155" i="1"/>
  <c r="F240" i="1"/>
  <c r="F87" i="1"/>
  <c r="F154" i="1"/>
  <c r="F203" i="1"/>
  <c r="F239" i="1"/>
  <c r="F78" i="1"/>
  <c r="F114" i="1"/>
  <c r="F109" i="1"/>
  <c r="F54" i="1"/>
  <c r="F238" i="1"/>
  <c r="F153" i="1"/>
  <c r="F152" i="1"/>
  <c r="F131" i="1"/>
  <c r="F160" i="1"/>
  <c r="F172" i="1"/>
  <c r="F183" i="1"/>
  <c r="F130" i="1"/>
  <c r="F195" i="1"/>
  <c r="F164" i="1"/>
  <c r="F108" i="1"/>
  <c r="F237" i="1"/>
  <c r="F82" i="1"/>
  <c r="F236" i="1"/>
  <c r="F200" i="1"/>
  <c r="F77" i="1"/>
  <c r="F177" i="1"/>
  <c r="F235" i="1"/>
  <c r="F162" i="1"/>
  <c r="F234" i="1"/>
  <c r="F233" i="1"/>
  <c r="F74" i="1"/>
  <c r="F188" i="1"/>
  <c r="F129" i="1"/>
  <c r="F232" i="1"/>
  <c r="F151" i="1"/>
  <c r="F73" i="1"/>
  <c r="F107" i="1"/>
  <c r="F81" i="1"/>
  <c r="F231" i="1"/>
  <c r="F230" i="1"/>
  <c r="F150" i="1"/>
  <c r="F113" i="1"/>
  <c r="F149" i="1"/>
  <c r="F171" i="1"/>
  <c r="F93" i="1"/>
  <c r="F229" i="1"/>
  <c r="F190" i="1"/>
  <c r="F165" i="1"/>
  <c r="F228" i="1"/>
  <c r="F227" i="1"/>
  <c r="F106" i="1"/>
  <c r="F67" i="1"/>
  <c r="F148" i="1"/>
  <c r="F176" i="1"/>
  <c r="F71" i="1"/>
  <c r="F76" i="1"/>
  <c r="F147" i="1"/>
  <c r="F226" i="1"/>
  <c r="F105" i="1"/>
  <c r="F184" i="1"/>
  <c r="F159" i="1"/>
  <c r="F52" i="1"/>
  <c r="F146" i="1"/>
  <c r="F170" i="1"/>
  <c r="F186" i="1"/>
  <c r="F112" i="1"/>
  <c r="F104" i="1"/>
  <c r="F189" i="1"/>
  <c r="F145" i="1"/>
  <c r="F205" i="1"/>
  <c r="F185" i="1"/>
  <c r="F144" i="1"/>
  <c r="F111" i="1"/>
  <c r="F80" i="1"/>
  <c r="F64" i="1"/>
  <c r="F57" i="1"/>
  <c r="F70" i="1"/>
  <c r="F225" i="1"/>
  <c r="F167" i="1"/>
  <c r="F51" i="1"/>
  <c r="F163" i="1"/>
  <c r="F83" i="1"/>
  <c r="F224" i="1"/>
  <c r="F103" i="1"/>
  <c r="F88" i="1"/>
  <c r="F223" i="1"/>
  <c r="F157" i="1"/>
  <c r="F169" i="1"/>
  <c r="F174" i="1"/>
  <c r="F66" i="1"/>
  <c r="F204" i="1"/>
  <c r="F222" i="1"/>
  <c r="F110" i="1"/>
  <c r="F86" i="1"/>
  <c r="F121" i="1"/>
  <c r="F221" i="1"/>
  <c r="F202" i="1"/>
  <c r="F75" i="1"/>
  <c r="F143" i="1"/>
  <c r="F220" i="1"/>
  <c r="F219" i="1"/>
  <c r="F158" i="1"/>
  <c r="F120" i="1"/>
  <c r="F56" i="1"/>
  <c r="F55" i="1"/>
  <c r="F92" i="1"/>
  <c r="F79" i="1"/>
  <c r="F193" i="1"/>
  <c r="F199" i="1"/>
  <c r="F102" i="1"/>
  <c r="F63" i="1"/>
  <c r="F85" i="1"/>
  <c r="F142" i="1"/>
  <c r="F128" i="1"/>
  <c r="F119" i="1"/>
  <c r="F141" i="1"/>
  <c r="F218" i="1"/>
  <c r="F69" i="1"/>
  <c r="F101" i="1"/>
  <c r="F140" i="1"/>
  <c r="F139" i="1"/>
  <c r="F59" i="1"/>
  <c r="F68" i="1"/>
  <c r="F84" i="1"/>
  <c r="F138" i="1"/>
  <c r="F201" i="1"/>
  <c r="F198" i="1"/>
  <c r="F58" i="1"/>
  <c r="F127" i="1"/>
  <c r="F72" i="1"/>
  <c r="F100" i="1"/>
  <c r="F53" i="1"/>
  <c r="F187" i="1"/>
  <c r="F118" i="1"/>
  <c r="F217" i="1"/>
  <c r="F99" i="1"/>
  <c r="F62" i="1"/>
  <c r="F216" i="1"/>
  <c r="F168" i="1"/>
  <c r="F192" i="1"/>
  <c r="F215" i="1"/>
  <c r="F180" i="1"/>
  <c r="F65" i="1"/>
  <c r="F126" i="1"/>
  <c r="F91" i="1"/>
  <c r="F125" i="1"/>
  <c r="F98" i="1"/>
  <c r="F137" i="1"/>
  <c r="F97" i="1"/>
  <c r="F166" i="1"/>
  <c r="F191" i="1"/>
  <c r="F214" i="1"/>
  <c r="F213" i="1"/>
  <c r="F96" i="1"/>
  <c r="F181" i="1"/>
  <c r="F117" i="1"/>
  <c r="F95" i="1"/>
  <c r="F124" i="1"/>
  <c r="F182" i="1"/>
  <c r="F197" i="1"/>
  <c r="F212" i="1"/>
  <c r="F211" i="1"/>
  <c r="F175" i="1"/>
  <c r="F179" i="1"/>
  <c r="F210" i="1"/>
  <c r="F196" i="1"/>
  <c r="F136" i="1"/>
  <c r="F116" i="1"/>
  <c r="F209" i="1"/>
  <c r="F135" i="1"/>
  <c r="F94" i="1"/>
  <c r="F123" i="1"/>
  <c r="F208" i="1"/>
  <c r="F207" i="1"/>
  <c r="F90" i="1"/>
  <c r="F134" i="1"/>
  <c r="F173" i="1"/>
  <c r="F133" i="1"/>
  <c r="F206" i="1"/>
  <c r="F6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61" i="1"/>
  <c r="H206" i="1"/>
  <c r="H133" i="1"/>
  <c r="H173" i="1"/>
  <c r="H134" i="1"/>
  <c r="H90" i="1"/>
  <c r="H207" i="1"/>
  <c r="H208" i="1"/>
  <c r="H123" i="1"/>
  <c r="H94" i="1"/>
  <c r="H135" i="1"/>
  <c r="H209" i="1"/>
  <c r="H116" i="1"/>
  <c r="H136" i="1"/>
  <c r="H196" i="1"/>
  <c r="H210" i="1"/>
  <c r="H179" i="1"/>
  <c r="H175" i="1"/>
  <c r="H211" i="1"/>
  <c r="H212" i="1"/>
  <c r="H197" i="1"/>
  <c r="H182" i="1"/>
  <c r="H124" i="1"/>
  <c r="H95" i="1"/>
  <c r="H117" i="1"/>
  <c r="H181" i="1"/>
  <c r="H96" i="1"/>
  <c r="H213" i="1"/>
  <c r="H214" i="1"/>
  <c r="H191" i="1"/>
  <c r="H166" i="1"/>
  <c r="H97" i="1"/>
  <c r="H137" i="1"/>
  <c r="H98" i="1"/>
  <c r="H125" i="1"/>
  <c r="H91" i="1"/>
  <c r="H126" i="1"/>
  <c r="H65" i="1"/>
  <c r="H180" i="1"/>
  <c r="H215" i="1"/>
  <c r="H192" i="1"/>
  <c r="H168" i="1"/>
  <c r="H216" i="1"/>
  <c r="H62" i="1"/>
  <c r="H99" i="1"/>
  <c r="H217" i="1"/>
  <c r="H118" i="1"/>
  <c r="H187" i="1"/>
  <c r="H53" i="1"/>
  <c r="H100" i="1"/>
  <c r="H72" i="1"/>
  <c r="H127" i="1"/>
  <c r="H58" i="1"/>
  <c r="H198" i="1"/>
  <c r="H201" i="1"/>
  <c r="H138" i="1"/>
  <c r="H84" i="1"/>
  <c r="H68" i="1"/>
  <c r="H59" i="1"/>
  <c r="H139" i="1"/>
  <c r="H140" i="1"/>
  <c r="H101" i="1"/>
  <c r="H69" i="1"/>
  <c r="H218" i="1"/>
  <c r="H141" i="1"/>
  <c r="H119" i="1"/>
  <c r="H128" i="1"/>
  <c r="H142" i="1"/>
  <c r="H85" i="1"/>
  <c r="H63" i="1"/>
  <c r="H102" i="1"/>
  <c r="H199" i="1"/>
  <c r="H193" i="1"/>
  <c r="H79" i="1"/>
  <c r="H92" i="1"/>
  <c r="H55" i="1"/>
  <c r="H56" i="1"/>
  <c r="H120" i="1"/>
  <c r="H158" i="1"/>
  <c r="H219" i="1"/>
  <c r="H220" i="1"/>
  <c r="H143" i="1"/>
  <c r="H75" i="1"/>
  <c r="H202" i="1"/>
  <c r="H221" i="1"/>
  <c r="H121" i="1"/>
  <c r="H86" i="1"/>
  <c r="H110" i="1"/>
  <c r="H222" i="1"/>
  <c r="H204" i="1"/>
  <c r="H66" i="1"/>
  <c r="H174" i="1"/>
  <c r="H169" i="1"/>
  <c r="H157" i="1"/>
  <c r="H223" i="1"/>
  <c r="H88" i="1"/>
  <c r="H103" i="1"/>
  <c r="H224" i="1"/>
  <c r="H83" i="1"/>
  <c r="H163" i="1"/>
  <c r="H51" i="1"/>
  <c r="H167" i="1"/>
  <c r="H225" i="1"/>
  <c r="H70" i="1"/>
  <c r="H57" i="1"/>
  <c r="H64" i="1"/>
  <c r="H80" i="1"/>
  <c r="H111" i="1"/>
  <c r="H144" i="1"/>
  <c r="H185" i="1"/>
  <c r="H205" i="1"/>
  <c r="H145" i="1"/>
  <c r="H189" i="1"/>
  <c r="H104" i="1"/>
  <c r="H112" i="1"/>
  <c r="H186" i="1"/>
  <c r="H170" i="1"/>
  <c r="H146" i="1"/>
  <c r="H52" i="1"/>
  <c r="H159" i="1"/>
  <c r="H184" i="1"/>
  <c r="H105" i="1"/>
  <c r="H226" i="1"/>
  <c r="H147" i="1"/>
  <c r="H76" i="1"/>
  <c r="H71" i="1"/>
  <c r="H176" i="1"/>
  <c r="H148" i="1"/>
  <c r="H67" i="1"/>
  <c r="H106" i="1"/>
  <c r="H227" i="1"/>
  <c r="H228" i="1"/>
  <c r="H165" i="1"/>
  <c r="H190" i="1"/>
  <c r="H229" i="1"/>
  <c r="H93" i="1"/>
  <c r="H171" i="1"/>
  <c r="H149" i="1"/>
  <c r="H113" i="1"/>
  <c r="H150" i="1"/>
  <c r="H230" i="1"/>
  <c r="H231" i="1"/>
  <c r="H81" i="1"/>
  <c r="H107" i="1"/>
  <c r="H73" i="1"/>
  <c r="H151" i="1"/>
  <c r="H232" i="1"/>
  <c r="H129" i="1"/>
  <c r="H188" i="1"/>
  <c r="H74" i="1"/>
  <c r="H233" i="1"/>
  <c r="H234" i="1"/>
  <c r="H162" i="1"/>
  <c r="H235" i="1"/>
  <c r="H177" i="1"/>
  <c r="H77" i="1"/>
  <c r="H200" i="1"/>
  <c r="H236" i="1"/>
  <c r="H82" i="1"/>
  <c r="H237" i="1"/>
  <c r="H108" i="1"/>
  <c r="H164" i="1"/>
  <c r="H195" i="1"/>
  <c r="H130" i="1"/>
  <c r="H183" i="1"/>
  <c r="H172" i="1"/>
  <c r="H160" i="1"/>
  <c r="H131" i="1"/>
  <c r="H152" i="1"/>
  <c r="H153" i="1"/>
  <c r="H238" i="1"/>
  <c r="H54" i="1"/>
  <c r="H109" i="1"/>
  <c r="H114" i="1"/>
  <c r="H78" i="1"/>
  <c r="H239" i="1"/>
  <c r="H203" i="1"/>
  <c r="H154" i="1"/>
  <c r="H87" i="1"/>
  <c r="H240" i="1"/>
  <c r="H155" i="1"/>
  <c r="H241" i="1"/>
  <c r="H242" i="1"/>
  <c r="H60" i="1"/>
  <c r="H122" i="1"/>
  <c r="H132" i="1"/>
  <c r="H156" i="1"/>
  <c r="H161" i="1"/>
  <c r="H194" i="1"/>
  <c r="H178" i="1"/>
  <c r="H115" i="1"/>
  <c r="H89" i="1"/>
  <c r="H243" i="1"/>
  <c r="H2" i="1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5" i="4"/>
  <c r="F14" i="4"/>
  <c r="F13" i="4"/>
  <c r="F12" i="4"/>
  <c r="F7" i="4"/>
  <c r="F6" i="4"/>
  <c r="F5" i="4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4" i="2"/>
  <c r="F15" i="2"/>
  <c r="F13" i="2"/>
  <c r="F12" i="2"/>
  <c r="F7" i="2"/>
  <c r="F6" i="2"/>
  <c r="F5" i="2"/>
  <c r="L2" i="1"/>
</calcChain>
</file>

<file path=xl/sharedStrings.xml><?xml version="1.0" encoding="utf-8"?>
<sst xmlns="http://schemas.openxmlformats.org/spreadsheetml/2006/main" count="1702" uniqueCount="352">
  <si>
    <t>Organization</t>
  </si>
  <si>
    <t>Type</t>
  </si>
  <si>
    <t>Region</t>
  </si>
  <si>
    <t>Staff Liaison</t>
  </si>
  <si>
    <t>Annual Report:               Date Completed</t>
  </si>
  <si>
    <t>AR Status</t>
  </si>
  <si>
    <t>Operating Agreement: Date Completed</t>
  </si>
  <si>
    <t>OA Status</t>
  </si>
  <si>
    <t>Cohort</t>
  </si>
  <si>
    <t>FY25 Director</t>
  </si>
  <si>
    <t>Last Updated</t>
  </si>
  <si>
    <t>Harvard Club of Princeton</t>
  </si>
  <si>
    <t>Club</t>
  </si>
  <si>
    <t>Domestic</t>
  </si>
  <si>
    <t>Kim Delehanty</t>
  </si>
  <si>
    <t>Metropolitan New York &amp; New Jersey</t>
  </si>
  <si>
    <t>Mona Karim</t>
  </si>
  <si>
    <t>Harvard-Radcliffe Club of Northern Connecticut</t>
  </si>
  <si>
    <t>Waiting on Completion</t>
  </si>
  <si>
    <t>Western New England</t>
  </si>
  <si>
    <t>Shawn E. Hainsworth</t>
  </si>
  <si>
    <t>Harvard Club of Atlantic Canada</t>
  </si>
  <si>
    <t>International</t>
  </si>
  <si>
    <t xml:space="preserve">Rachel Tsavalakoglou </t>
  </si>
  <si>
    <t>Canada</t>
  </si>
  <si>
    <t>Kinga Petrovai</t>
  </si>
  <si>
    <t>Harvard Club of Costa Rica</t>
  </si>
  <si>
    <t>Sara Aske</t>
  </si>
  <si>
    <t>Latin America</t>
  </si>
  <si>
    <t xml:space="preserve">Maria Cristina (Titi) Bayas </t>
  </si>
  <si>
    <t>Harvard Club of Korea</t>
  </si>
  <si>
    <t>Asia-Pacific</t>
  </si>
  <si>
    <t>Tom Saar</t>
  </si>
  <si>
    <t>Harvard Alumni Disaster Preparedness and Response Team</t>
  </si>
  <si>
    <t>SIG</t>
  </si>
  <si>
    <t>SIG-Global</t>
  </si>
  <si>
    <t>Rachel Tsavalakoglou</t>
  </si>
  <si>
    <t>General Interest </t>
  </si>
  <si>
    <t>Sajida Shroff</t>
  </si>
  <si>
    <t>Harvard Alumni for Global Development</t>
  </si>
  <si>
    <t>Professional Interest 2</t>
  </si>
  <si>
    <t>Marie Christine Nizzi</t>
  </si>
  <si>
    <t>Harvard Club of Puerto Rico</t>
  </si>
  <si>
    <t>Florida &amp; Puerto Rico</t>
  </si>
  <si>
    <t xml:space="preserve">Andrés López </t>
  </si>
  <si>
    <t>Harvard Club of Rhein-Main</t>
  </si>
  <si>
    <t>Germany, Czech Republic &amp; Switzerland</t>
  </si>
  <si>
    <t>Julie Bertolus</t>
  </si>
  <si>
    <t>Harvard Club of Serbia</t>
  </si>
  <si>
    <t>Central/Eastern Europe</t>
  </si>
  <si>
    <t>Agata Mazurowska-Rozdeiczer</t>
  </si>
  <si>
    <t>Harvard Club of Turkey</t>
  </si>
  <si>
    <t>Eastern/Southeastern Europe</t>
  </si>
  <si>
    <t>Alexander Nadmitov</t>
  </si>
  <si>
    <t>Harvard Club of Victoria</t>
  </si>
  <si>
    <t>Harvardwood</t>
  </si>
  <si>
    <t>Professional Interest 1</t>
  </si>
  <si>
    <t>Peter Goodman</t>
  </si>
  <si>
    <t>Harvard Club of South Carolina</t>
  </si>
  <si>
    <t>Carolinas &amp; Georgia</t>
  </si>
  <si>
    <t>Michael Fath</t>
  </si>
  <si>
    <t>Harvard-Radcliffe Club of the Mid-South</t>
  </si>
  <si>
    <t>Midwest &amp; Midsouth</t>
  </si>
  <si>
    <t>Carrie Roy</t>
  </si>
  <si>
    <t>Harvard Alumni for Oceania</t>
  </si>
  <si>
    <t>Dia Combas</t>
  </si>
  <si>
    <t>Identity &amp; Shared Experiences 1</t>
  </si>
  <si>
    <t>Athena Lao</t>
  </si>
  <si>
    <t>First Generation Harvard Alumni</t>
  </si>
  <si>
    <t>Identity &amp; Shared Experiences 2</t>
  </si>
  <si>
    <t>Joseph Barretto</t>
  </si>
  <si>
    <t>Harvard Alumni in Animal Health</t>
  </si>
  <si>
    <t>Harvard Club of the UAE</t>
  </si>
  <si>
    <t>Africa &amp; Middle East</t>
  </si>
  <si>
    <t>Jihan Rizk Khattar</t>
  </si>
  <si>
    <t>Harvard Club of Berlin</t>
  </si>
  <si>
    <t>Harvard Club of Guatemala</t>
  </si>
  <si>
    <t>Harvard Club of Singapore</t>
  </si>
  <si>
    <t>Harvard Club of New Jersey</t>
  </si>
  <si>
    <t>Harvard Club of the Research Triangle</t>
  </si>
  <si>
    <t>Harvard Unv Alumni of South Africa</t>
  </si>
  <si>
    <t xml:space="preserve">Fadl Abowafia </t>
  </si>
  <si>
    <t>Harvard Jewish Alumni Alliance</t>
  </si>
  <si>
    <t>Developing Groups</t>
  </si>
  <si>
    <t>Tara Abrahams and Danny Bicknell</t>
  </si>
  <si>
    <t>Alumnae/i Network for Harvard Women</t>
  </si>
  <si>
    <t>Harvard Club of Thailand</t>
  </si>
  <si>
    <t xml:space="preserve">Chavapas Ongmahutmongkol </t>
  </si>
  <si>
    <t>Harvard Club of Dallas</t>
  </si>
  <si>
    <t>Texas</t>
  </si>
  <si>
    <t>Arthur Hollingsworth</t>
  </si>
  <si>
    <t>Harvard Club of Australia</t>
  </si>
  <si>
    <t>Harvard-Radcliffe Orchestra Alumni</t>
  </si>
  <si>
    <t>Undergraduate-based Music</t>
  </si>
  <si>
    <t>Maryellen Gleason </t>
  </si>
  <si>
    <t>Harvard Club of South China, Guangdong</t>
  </si>
  <si>
    <t>Serena Fan</t>
  </si>
  <si>
    <t>Harvard Club of Sweden</t>
  </si>
  <si>
    <t>UK, Ireland &amp; the Nordics</t>
  </si>
  <si>
    <t>Yuko M. Thomas</t>
  </si>
  <si>
    <t>Harvard Club of Bulgaria</t>
  </si>
  <si>
    <t>Harvard Club of Rhein-Ruhr</t>
  </si>
  <si>
    <t>Harvard Club de Chile</t>
  </si>
  <si>
    <t>Duval Guimaraes</t>
  </si>
  <si>
    <t>Harvard Club of Savannah and Coastal Georgia</t>
  </si>
  <si>
    <t>Harvard Club of Malaysia</t>
  </si>
  <si>
    <t>Investment Industry Harvard Alumni</t>
  </si>
  <si>
    <t>Harvard Aerospace and Defense Alumni Organization</t>
  </si>
  <si>
    <t>Harvard Club of Merrimack Valley</t>
  </si>
  <si>
    <t>Northern New England</t>
  </si>
  <si>
    <t>Ken Lee</t>
  </si>
  <si>
    <t>Harvard Women in Defense, Diplomacy, and Development Alumni Network</t>
  </si>
  <si>
    <t>Radcliffe Pitches Alumnae</t>
  </si>
  <si>
    <t>Harvard Club of Nigeria</t>
  </si>
  <si>
    <t>Harvard Club of Detroit</t>
  </si>
  <si>
    <t>Great Lakes</t>
  </si>
  <si>
    <t>Chuck Bergen</t>
  </si>
  <si>
    <t>Harvard Club of Northeast Ohio</t>
  </si>
  <si>
    <t>Ohio &amp; West Virginia</t>
  </si>
  <si>
    <t>Jim Marino</t>
  </si>
  <si>
    <t>Harvard Alumni Association of Utah</t>
  </si>
  <si>
    <t>Southwest U.S.</t>
  </si>
  <si>
    <t>Anand Acharya</t>
  </si>
  <si>
    <t>Harvard Club of Idaho</t>
  </si>
  <si>
    <t>North Central U.S.</t>
  </si>
  <si>
    <t>James Richardson</t>
  </si>
  <si>
    <t xml:space="preserve">Harvard Crimson Organization for the Church of Jesus Christ Latter-Day Saints Alumni </t>
  </si>
  <si>
    <t>Harvard Club of Cyprus</t>
  </si>
  <si>
    <t>Harvard Club of Japan</t>
  </si>
  <si>
    <t>Harvard Club of San Antonio</t>
  </si>
  <si>
    <t>Harvard Din &amp; Tonics Alumni Foundation</t>
  </si>
  <si>
    <t>Harvard-Radcliffe Club of Rochester</t>
  </si>
  <si>
    <t>Upstate New York &amp; Western Pennsylvania</t>
  </si>
  <si>
    <t>Oliver Griffin</t>
  </si>
  <si>
    <t>Harvard-Radcliffe Club of the Hudson Valley</t>
  </si>
  <si>
    <t>Harvard Club of El Salvador</t>
  </si>
  <si>
    <t>Harvard Club of Sarasota</t>
  </si>
  <si>
    <t>Florida</t>
  </si>
  <si>
    <t>Manda Jordan</t>
  </si>
  <si>
    <t>Harvard Club of St. Louis</t>
  </si>
  <si>
    <t>Harvard University Choir Alumni</t>
  </si>
  <si>
    <t>First Coast Harvard Club</t>
  </si>
  <si>
    <t>Harvard Club of Philadelphia</t>
  </si>
  <si>
    <t>Mid-Atlantic</t>
  </si>
  <si>
    <t>Luke McLoughlin</t>
  </si>
  <si>
    <t>Harvard Club of Western Pennsylvania</t>
  </si>
  <si>
    <t>Harvard Club of Finland</t>
  </si>
  <si>
    <t>Harvard Club of New Hampshire</t>
  </si>
  <si>
    <t>Harvard Club of Argentina</t>
  </si>
  <si>
    <t>Harvard Club of Panama</t>
  </si>
  <si>
    <t>Harvard Club of Southern Connecticut</t>
  </si>
  <si>
    <t>Harvard Club of the Palm Beaches</t>
  </si>
  <si>
    <t>Harvard Club of Egypt</t>
  </si>
  <si>
    <t>Harvard Club of Norway</t>
  </si>
  <si>
    <t>Harvard Club of San Francisco</t>
  </si>
  <si>
    <t>Northern California</t>
  </si>
  <si>
    <t>Niki Santo</t>
  </si>
  <si>
    <t>Harvard Club of the United Kingdom</t>
  </si>
  <si>
    <t>MIT-Harvard Club of Colombia</t>
  </si>
  <si>
    <t>Radcliffe Club of San Francisco</t>
  </si>
  <si>
    <t>Harvard Club of Munich</t>
  </si>
  <si>
    <t>Harvard Alumni for Climate and the Environment</t>
  </si>
  <si>
    <t>Harvard Hindu Alumni</t>
  </si>
  <si>
    <t>Harvard-Radcliffe Club of New Bedford-Fall River</t>
  </si>
  <si>
    <t>Southeastern New England</t>
  </si>
  <si>
    <t>TBD</t>
  </si>
  <si>
    <t>Harvard Club of France</t>
  </si>
  <si>
    <t>Benelux, France &amp; Iberia </t>
  </si>
  <si>
    <t>Laura Karelina Birkman </t>
  </si>
  <si>
    <t>Harvard Club of the Philippines</t>
  </si>
  <si>
    <t>Harvard Alumni for Global Women's Empowerment</t>
  </si>
  <si>
    <t>Harvard Club of Chennai</t>
  </si>
  <si>
    <t>Sajju Jain</t>
  </si>
  <si>
    <t>Harvard Club of Southern California</t>
  </si>
  <si>
    <t>Southern California &amp; Hawaii</t>
  </si>
  <si>
    <t>Joan Chu</t>
  </si>
  <si>
    <t>Harvard Club of Western North Carolina</t>
  </si>
  <si>
    <t>Club Harvard de Monterrey, A.C.</t>
  </si>
  <si>
    <t>Harvard Pops Alumni Network</t>
  </si>
  <si>
    <t>Harvard Club of Bengaluru</t>
  </si>
  <si>
    <t>The Alumni Group of the Harvard Bach Society Orchestra</t>
  </si>
  <si>
    <t>Harvard Club of Arkansas</t>
  </si>
  <si>
    <t>Southeastern U.S. </t>
  </si>
  <si>
    <t>William Wright</t>
  </si>
  <si>
    <t>Harvard Club of Nebraska</t>
  </si>
  <si>
    <t>Harvard-Radcliffe Club of New Mexico</t>
  </si>
  <si>
    <t>Harvard Club of Russia</t>
  </si>
  <si>
    <t>Harvard Club of Cape Cod</t>
  </si>
  <si>
    <t>Harvard Club of Iowa</t>
  </si>
  <si>
    <t>Harvard Club of Louisville</t>
  </si>
  <si>
    <t>Harvard Club of Minnesota</t>
  </si>
  <si>
    <t>Harvard Club of Montana</t>
  </si>
  <si>
    <t>Harvard Club of Phoenix</t>
  </si>
  <si>
    <t>Harvard Club of San Diego</t>
  </si>
  <si>
    <t>Harvard Club of the North Shore</t>
  </si>
  <si>
    <t>Harvard Club of Wisconsin</t>
  </si>
  <si>
    <t>Harvard Club of Bolivia</t>
  </si>
  <si>
    <t>Harvard Club of India (New Delhi)</t>
  </si>
  <si>
    <t>Harvard Club of Kuwait</t>
  </si>
  <si>
    <t>Harvard Club of Peru</t>
  </si>
  <si>
    <t>Harvard Club of the Republic of China</t>
  </si>
  <si>
    <t>Harvard Alumni Global Financial Markets Forum</t>
  </si>
  <si>
    <t>Harvard Gender and Sexuality Caucus</t>
  </si>
  <si>
    <t>Harvard Alumni Club of Brazil</t>
  </si>
  <si>
    <t>Harvard Club of Georgia (Europe)</t>
  </si>
  <si>
    <t>Harvard Club of Indonesia</t>
  </si>
  <si>
    <t>Harvard Club of Spain</t>
  </si>
  <si>
    <t>Harvard Glee Club Alumni</t>
  </si>
  <si>
    <t>Radcliffe Choral Society Foundation</t>
  </si>
  <si>
    <t>Harvard Club of Central Ohio</t>
  </si>
  <si>
    <t>Harvard Club of Long Island</t>
  </si>
  <si>
    <t>Harvard Club of Rhode Island</t>
  </si>
  <si>
    <t>Harvard Club of Washington, D.C.</t>
  </si>
  <si>
    <t>Harvard-Radcliffe Club of Vermont</t>
  </si>
  <si>
    <t>Club Harvard de Mexico, A.C.</t>
  </si>
  <si>
    <t>Harvard University Muslim Alumni</t>
  </si>
  <si>
    <t>Harvard Club of Broward County</t>
  </si>
  <si>
    <t>Harvard Club of Indiana</t>
  </si>
  <si>
    <t>Harvard Club of Naples</t>
  </si>
  <si>
    <t>Harvard Club of Nevada</t>
  </si>
  <si>
    <t>Harvard Club of Santa Barbara</t>
  </si>
  <si>
    <t>Harvard Club of West Virginia</t>
  </si>
  <si>
    <t>Harvard Club of Vietnam</t>
  </si>
  <si>
    <t>Harvard Alumni in Wine and Food</t>
  </si>
  <si>
    <t>Harvard Band Foundation</t>
  </si>
  <si>
    <t>Harvard Veterans Alumni Organization</t>
  </si>
  <si>
    <t>Harvard Club in Maine</t>
  </si>
  <si>
    <t>Harvard Club of Alaska</t>
  </si>
  <si>
    <t>Pacific Northwest</t>
  </si>
  <si>
    <t>Kelly Charlton</t>
  </si>
  <si>
    <t>Harvard Club of Central Florida</t>
  </si>
  <si>
    <t>Harvard Club of Charlotte</t>
  </si>
  <si>
    <t>Harvard Club of Mississippi</t>
  </si>
  <si>
    <t>Harvard Club of Southern Arizona</t>
  </si>
  <si>
    <t>Harvard Club of Tampa Bay</t>
  </si>
  <si>
    <t>Harvard Club of the Mid-Gulf Coast</t>
  </si>
  <si>
    <t>Harvard Club of Virginia</t>
  </si>
  <si>
    <t>Harvard Club of Western Massachusetts</t>
  </si>
  <si>
    <t>Harvard-Radcliffe Club of Worcester</t>
  </si>
  <si>
    <t>Harvard Club of Ghana</t>
  </si>
  <si>
    <t>Harvard Club of Hong Kong</t>
  </si>
  <si>
    <t>Harvard Club of Italy</t>
  </si>
  <si>
    <t>Harvard Club of Mumbai</t>
  </si>
  <si>
    <t>Harvard Club of Pakistan</t>
  </si>
  <si>
    <t>Harvard Club of Shanghai</t>
  </si>
  <si>
    <t>Harvard Club of Sri Lanka</t>
  </si>
  <si>
    <t>Harvard Club of Toronto</t>
  </si>
  <si>
    <t>Harvard Black Alumni Society</t>
  </si>
  <si>
    <t>Harvard Christian Alumni Society</t>
  </si>
  <si>
    <t>Harvard Negotiation Alumni Society</t>
  </si>
  <si>
    <t>Harvard South Asian Alumni Alliance</t>
  </si>
  <si>
    <t>Harvard-Radcliffe Collegium Musicum Foundation</t>
  </si>
  <si>
    <t>Harvard Club of Beijing</t>
  </si>
  <si>
    <t>Harvard-Radcliffe Club of Westchester</t>
  </si>
  <si>
    <t>Harvard Club of Jordan</t>
  </si>
  <si>
    <t>Harvard Asian American Alumni Alliance</t>
  </si>
  <si>
    <t>Harvard-Radcliffe Science Fiction Alumni Networking Society</t>
  </si>
  <si>
    <t>Undergraduate-based General</t>
  </si>
  <si>
    <t>n/a - clubs@harvard.edu</t>
  </si>
  <si>
    <t>Harvard Alumni Disability Alliance</t>
  </si>
  <si>
    <t>Harvard Club of Croatia</t>
  </si>
  <si>
    <t>Harvard Alumni in Healthcare</t>
  </si>
  <si>
    <t>Harvard Club of Prague</t>
  </si>
  <si>
    <t>Harvard Club of Middle Tennessee</t>
  </si>
  <si>
    <t>Harvard Club of Denmark</t>
  </si>
  <si>
    <t>Harvard Club of Oklahoma City</t>
  </si>
  <si>
    <t>Harvard Club of Austria</t>
  </si>
  <si>
    <t>Harvard Club of Israel</t>
  </si>
  <si>
    <t>Harvard Club of Saudi Arabia</t>
  </si>
  <si>
    <t>Harvard Architectural and Urban Society Alumni</t>
  </si>
  <si>
    <t>Harvard Club of Alabama</t>
  </si>
  <si>
    <t>Harvard Club of Armenia</t>
  </si>
  <si>
    <t>Harvard Club of Delaware</t>
  </si>
  <si>
    <t>Harvard Club of Ottawa</t>
  </si>
  <si>
    <t>Harvard Alumni for Agriculture</t>
  </si>
  <si>
    <t>Phillips Brooks House Association Alumni</t>
  </si>
  <si>
    <t>Harvard Club of Cincinnati</t>
  </si>
  <si>
    <t>Harvard Club of New York City</t>
  </si>
  <si>
    <t>New York City</t>
  </si>
  <si>
    <t>Willa Berghuis Baynard</t>
  </si>
  <si>
    <t>Harvard Club of Louisiana</t>
  </si>
  <si>
    <t>Harvard Club of Hawaii</t>
  </si>
  <si>
    <t>Harvard Arab Alumni Association</t>
  </si>
  <si>
    <t>Harvard Club of Kenya</t>
  </si>
  <si>
    <t>Harvard Club of Greece</t>
  </si>
  <si>
    <t>Harvard Club of Ireland</t>
  </si>
  <si>
    <t>Harvard Club of Sacramento</t>
  </si>
  <si>
    <t>Harvard University Alumni Association of Lebanon</t>
  </si>
  <si>
    <t>Harvard Club of Hungary</t>
  </si>
  <si>
    <t>Harvard Club of Quebec</t>
  </si>
  <si>
    <t>Harvard Club of Miami</t>
  </si>
  <si>
    <t>Harvard Club of Northern Nevada and the Sierra</t>
  </si>
  <si>
    <t>Harvard-Radcliffe Club of Kansas City</t>
  </si>
  <si>
    <t>Native American Alumni of Harvard University</t>
  </si>
  <si>
    <t>Harvard Alumni in Tech</t>
  </si>
  <si>
    <t>Harvard Club of Charlottesville</t>
  </si>
  <si>
    <t>Harvard Club of Georgia (U.S.A.)</t>
  </si>
  <si>
    <t>Harvard Club of Seattle</t>
  </si>
  <si>
    <t>Harvard University Club of Houston</t>
  </si>
  <si>
    <t>Harvard Alumni for Education</t>
  </si>
  <si>
    <t>Harvard Club of Silicon Valley</t>
  </si>
  <si>
    <t>Rocky Mountain Harvard University Club</t>
  </si>
  <si>
    <t>Harvard Latino Alumni Alliance</t>
  </si>
  <si>
    <t>Harvard Club of Alberta</t>
  </si>
  <si>
    <t>Harvard Club of Hamburg</t>
  </si>
  <si>
    <t>Harvard Club in Concord</t>
  </si>
  <si>
    <t>Harvard Club of Austin</t>
  </si>
  <si>
    <t>Harvard Club of Boston</t>
  </si>
  <si>
    <t>Boston</t>
  </si>
  <si>
    <t>Susan Kendall</t>
  </si>
  <si>
    <t>Harvard Club of Central Michigan</t>
  </si>
  <si>
    <t>Harvard Club of Chicago</t>
  </si>
  <si>
    <t>Harvard Club of Eastern New York</t>
  </si>
  <si>
    <t>Harvard Club of Fairfield County</t>
  </si>
  <si>
    <t>Harvard Club of Maryland</t>
  </si>
  <si>
    <t>Harvard Club of Maui</t>
  </si>
  <si>
    <t>Harvard Club of North Dakota</t>
  </si>
  <si>
    <t>Harvard Club of Oregon and Southwest Washington</t>
  </si>
  <si>
    <t>Harvard Club of Quincy</t>
  </si>
  <si>
    <t>Harvard Club of Vero Beach</t>
  </si>
  <si>
    <t>Harvard-Radcliffe Club of Western Michigan</t>
  </si>
  <si>
    <t>Harvard-Radcliffe Club of Western New York</t>
  </si>
  <si>
    <t>Triad Harvard-Radcliffe Club</t>
  </si>
  <si>
    <t>Harvard Club of Albania</t>
  </si>
  <si>
    <t>Harvard Club of Belgium</t>
  </si>
  <si>
    <t>Harvard Club of British Columbia</t>
  </si>
  <si>
    <t>Harvard Club of Ecuador</t>
  </si>
  <si>
    <t>Harvard Club of Luxembourg</t>
  </si>
  <si>
    <t>Harvard Club of Poland</t>
  </si>
  <si>
    <t>Harvard Club of Portugal</t>
  </si>
  <si>
    <t>Harvard Club of Romania and Moldova</t>
  </si>
  <si>
    <t>Harvard Club of Switzerland</t>
  </si>
  <si>
    <t>Harvard Club of the Netherlands</t>
  </si>
  <si>
    <t>Harvard Club of Ukraine</t>
  </si>
  <si>
    <t>Alumni of the Kuumba Singers of Harvard College</t>
  </si>
  <si>
    <t>Crimson Key Society Alumni and Affiliates</t>
  </si>
  <si>
    <t>Harvard Alumni Entrepreneurs</t>
  </si>
  <si>
    <t>Harvard Alumni for Fashion, Luxury, and Retail</t>
  </si>
  <si>
    <t>Harvard Alumni for Mental Health</t>
  </si>
  <si>
    <t>Harvard CityStep Alumni Alliance</t>
  </si>
  <si>
    <t>Harvard Iranian Alumni</t>
  </si>
  <si>
    <t>Harvard Real Estate Alumni Organization</t>
  </si>
  <si>
    <t>Harvard Student Agencies Alumni</t>
  </si>
  <si>
    <t>Harvard Undergraduate Council Alumni Network</t>
  </si>
  <si>
    <t>The Signet Society Alumni</t>
  </si>
  <si>
    <t>Count of AR Status</t>
  </si>
  <si>
    <t>Complete</t>
  </si>
  <si>
    <t>Grand Total</t>
  </si>
  <si>
    <t>Percent Completed</t>
  </si>
  <si>
    <t>Clubs: Domestic</t>
  </si>
  <si>
    <t>Clubs: International</t>
  </si>
  <si>
    <t>Count of OA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</si>
</sst>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  <font>
      <sz val="10"/>
      <color rgb="FF000000"/>
      <name val="Aptos Narrow"/>
      <scheme val="minor"/>
    </font>
    <font>
      <sz val="10"/>
      <color theme="1"/>
      <name val="Aptos Narrow"/>
      <scheme val="minor"/>
    </font>
    <font>
      <sz val="11"/>
      <color rgb="FF242424"/>
      <name val="Aptos Narrow"/>
      <charset val="1"/>
    </font>
    <font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3" borderId="0" xfId="0" applyFont="1" applyFill="1"/>
    <xf numFmtId="0" fontId="0" fillId="0" borderId="0" xfId="0" applyAlignment="1">
      <alignment horizontal="center"/>
    </xf>
    <xf numFmtId="14" fontId="0" fillId="4" borderId="0" xfId="0" applyNumberFormat="1" applyFill="1"/>
    <xf numFmtId="0" fontId="0" fillId="0" borderId="0" xfId="0" pivotButton="1"/>
    <xf numFmtId="9" fontId="0" fillId="0" borderId="0" xfId="0" applyNumberFormat="1"/>
    <xf numFmtId="9" fontId="1" fillId="0" borderId="0" xfId="0" applyNumberFormat="1" applyFont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4" fillId="0" borderId="0" xfId="0" applyFont="1"/>
    <xf numFmtId="0" fontId="6" fillId="0" borderId="0" xfId="0" applyFont="1" applyAlignment="1">
      <alignment horizontal="center" wrapText="1"/>
    </xf>
    <xf numFmtId="14" fontId="5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0" borderId="0" xfId="0" applyFont="1"/>
    <xf numFmtId="1" fontId="0" fillId="0" borderId="0" xfId="0" applyNumberFormat="1" applyAlignment="1">
      <alignment horizontal="center"/>
    </xf>
    <xf numFmtId="0" fontId="8" fillId="0" borderId="0" xfId="0" applyFont="1"/>
    <xf numFmtId="0" fontId="0" fillId="0" borderId="0" xfId="0" applyNumberFormat="1"/>
  </cellXfs>
  <cellStyles count="1">
    <cellStyle name="Normal" xfId="0" builtinId="0"/>
  </cellStyles>
  <dxfs count="2">
    <dxf>
      <font>
        <b/>
        <i val="0"/>
        <color theme="9" tint="-0.249977111117893"/>
      </font>
    </dxf>
    <dxf>
      <font>
        <b/>
        <i val="0"/>
        <color theme="9" tint="-0.249977111117893"/>
      </font>
    </dxf>
  </dxfs>
  <tableStyles count="0" defaultTableStyle="TableStyleMedium2" defaultPivotStyle="PivotStyleMedium9"/>
  <colors>
    <mruColors>
      <color rgb="FFA51C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rice, Ruby S" refreshedDate="45838.466975810188" createdVersion="8" refreshedVersion="8" minRefreshableVersion="3" recordCount="242" xr:uid="{43FC3084-05FA-4C71-A1F9-E85919156ECD}">
  <cacheSource type="worksheet">
    <worksheetSource ref="A1:J243" sheet="AR &amp; OA Status"/>
  </cacheSource>
  <cacheFields count="10">
    <cacheField name="Organization" numFmtId="0">
      <sharedItems/>
    </cacheField>
    <cacheField name="Type" numFmtId="0">
      <sharedItems count="2">
        <s v="Club"/>
        <s v="SIG"/>
      </sharedItems>
    </cacheField>
    <cacheField name="Region" numFmtId="0">
      <sharedItems count="4">
        <s v="Domestic"/>
        <s v="International"/>
        <s v="SIG-Global"/>
        <s v="Global" u="1"/>
      </sharedItems>
    </cacheField>
    <cacheField name="Staff Liaison" numFmtId="0">
      <sharedItems/>
    </cacheField>
    <cacheField name="Annual Report:               Date Completed" numFmtId="14">
      <sharedItems containsDate="1" containsMixedTypes="1" minDate="2025-04-08T00:00:00" maxDate="2025-07-01T00:00:00"/>
    </cacheField>
    <cacheField name="AR Status" numFmtId="0">
      <sharedItems count="2">
        <s v="Complete"/>
        <s v="Waiting on Completion"/>
      </sharedItems>
    </cacheField>
    <cacheField name="Operating Agreement: Date Completed" numFmtId="14">
      <sharedItems containsDate="1" containsMixedTypes="1" minDate="2025-04-08T00:00:00" maxDate="2025-07-01T00:00:00"/>
    </cacheField>
    <cacheField name="OA Status" numFmtId="0">
      <sharedItems count="2">
        <s v="Complete"/>
        <s v="Waiting on Completion"/>
      </sharedItems>
    </cacheField>
    <cacheField name="Cohort" numFmtId="0">
      <sharedItems count="40">
        <s v="Metropolitan New York &amp; New Jersey"/>
        <s v="Western New England"/>
        <s v="Canada"/>
        <s v="Latin America"/>
        <s v="Asia-Pacific"/>
        <s v="General Interest "/>
        <s v="Professional Interest 2"/>
        <s v="Florida &amp; Puerto Rico"/>
        <s v="Germany, Czech Republic &amp; Switzerland"/>
        <s v="Central/Eastern Europe"/>
        <s v="Eastern/Southeastern Europe"/>
        <s v="Professional Interest 1"/>
        <s v="Carolinas &amp; Georgia"/>
        <s v="Midwest &amp; Midsouth"/>
        <s v="Identity &amp; Shared Experiences 1"/>
        <s v="Identity &amp; Shared Experiences 2"/>
        <s v="Africa &amp; Middle East"/>
        <s v="Developing Groups"/>
        <s v="Texas"/>
        <s v="Undergraduate-based Music"/>
        <s v="UK, Ireland &amp; the Nordics"/>
        <s v="Northern New England"/>
        <s v="Great Lakes"/>
        <s v="Ohio &amp; West Virginia"/>
        <s v="Southwest U.S."/>
        <s v="North Central U.S."/>
        <s v="Upstate New York &amp; Western Pennsylvania"/>
        <s v="Florida"/>
        <s v="Mid-Atlantic"/>
        <s v="Northern California"/>
        <s v="Southeastern New England"/>
        <s v="Benelux, France &amp; Iberia "/>
        <s v="Southern California &amp; Hawaii"/>
        <s v="Southeastern U.S. "/>
        <s v="Pacific Northwest"/>
        <s v="Undergraduate-based General"/>
        <s v="New York City"/>
        <s v="Boston"/>
        <s v="UK, Ireland  &amp; the Nordics" u="1"/>
        <s v="UK, Ireland  &amp; the Nordics" u="1"/>
      </sharedItems>
    </cacheField>
    <cacheField name="FY25 Direct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2">
  <r>
    <s v="Harvard Club of Princeton"/>
    <x v="0"/>
    <x v="0"/>
    <s v="Kim Delehanty"/>
    <d v="2025-04-08T00:00:00"/>
    <x v="0"/>
    <d v="2025-04-08T00:00:00"/>
    <x v="0"/>
    <x v="0"/>
    <s v="Mona Karim"/>
  </r>
  <r>
    <s v="Harvard-Radcliffe Club of Northern Connecticut"/>
    <x v="0"/>
    <x v="0"/>
    <s v="Kim Delehanty"/>
    <d v="2025-04-08T00:00:00"/>
    <x v="0"/>
    <s v="Waiting on Completion"/>
    <x v="1"/>
    <x v="1"/>
    <s v="Shawn E. Hainsworth"/>
  </r>
  <r>
    <s v="Harvard Club of Atlantic Canada"/>
    <x v="0"/>
    <x v="1"/>
    <s v="Rachel Tsavalakoglou "/>
    <d v="2025-04-08T00:00:00"/>
    <x v="0"/>
    <d v="2025-04-08T00:00:00"/>
    <x v="0"/>
    <x v="2"/>
    <s v="Kinga Petrovai"/>
  </r>
  <r>
    <s v="Harvard Club of Costa Rica"/>
    <x v="0"/>
    <x v="1"/>
    <s v="Sara Aske"/>
    <d v="2025-04-08T00:00:00"/>
    <x v="0"/>
    <d v="2025-04-29T00:00:00"/>
    <x v="0"/>
    <x v="3"/>
    <s v="Maria Cristina (Titi) Bayas "/>
  </r>
  <r>
    <s v="Harvard Club of Korea"/>
    <x v="0"/>
    <x v="1"/>
    <s v="Sara Aske"/>
    <d v="2025-04-08T00:00:00"/>
    <x v="0"/>
    <d v="2025-04-09T00:00:00"/>
    <x v="0"/>
    <x v="4"/>
    <s v="Tom Saar"/>
  </r>
  <r>
    <s v="Harvard Alumni Disaster Preparedness and Response Team"/>
    <x v="1"/>
    <x v="2"/>
    <s v="Rachel Tsavalakoglou"/>
    <d v="2025-04-08T00:00:00"/>
    <x v="0"/>
    <d v="2025-04-08T00:00:00"/>
    <x v="0"/>
    <x v="5"/>
    <s v="Sajida Shroff"/>
  </r>
  <r>
    <s v="Harvard Alumni for Global Development"/>
    <x v="1"/>
    <x v="2"/>
    <s v="Rachel Tsavalakoglou"/>
    <d v="2025-04-08T00:00:00"/>
    <x v="0"/>
    <d v="2025-04-08T00:00:00"/>
    <x v="0"/>
    <x v="6"/>
    <s v="Marie Christine Nizzi"/>
  </r>
  <r>
    <s v="Harvard Club of Puerto Rico"/>
    <x v="0"/>
    <x v="0"/>
    <s v="Kim Delehanty"/>
    <d v="2025-04-09T00:00:00"/>
    <x v="0"/>
    <d v="2025-04-09T00:00:00"/>
    <x v="0"/>
    <x v="7"/>
    <s v="Andrés López "/>
  </r>
  <r>
    <s v="Harvard Club of Rhein-Main"/>
    <x v="0"/>
    <x v="1"/>
    <s v="Kim Delehanty"/>
    <d v="2025-04-09T00:00:00"/>
    <x v="0"/>
    <d v="2025-04-10T00:00:00"/>
    <x v="0"/>
    <x v="8"/>
    <s v="Julie Bertolus"/>
  </r>
  <r>
    <s v="Harvard Club of Serbia"/>
    <x v="0"/>
    <x v="1"/>
    <s v="Kim Delehanty"/>
    <d v="2025-04-09T00:00:00"/>
    <x v="0"/>
    <d v="2025-04-14T00:00:00"/>
    <x v="0"/>
    <x v="9"/>
    <s v="Agata Mazurowska-Rozdeiczer"/>
  </r>
  <r>
    <s v="Harvard Club of Turkey"/>
    <x v="0"/>
    <x v="1"/>
    <s v="Kim Delehanty"/>
    <d v="2025-04-09T00:00:00"/>
    <x v="0"/>
    <s v="Waiting on Completion"/>
    <x v="1"/>
    <x v="10"/>
    <s v="Alexander Nadmitov"/>
  </r>
  <r>
    <s v="Harvard Club of Victoria"/>
    <x v="0"/>
    <x v="1"/>
    <s v="Sara Aske"/>
    <d v="2025-04-09T00:00:00"/>
    <x v="0"/>
    <d v="2025-04-08T00:00:00"/>
    <x v="0"/>
    <x v="4"/>
    <s v="Tom Saar"/>
  </r>
  <r>
    <s v="Harvardwood"/>
    <x v="1"/>
    <x v="2"/>
    <s v="Rachel Tsavalakoglou"/>
    <d v="2025-04-09T00:00:00"/>
    <x v="0"/>
    <d v="2025-05-01T00:00:00"/>
    <x v="0"/>
    <x v="11"/>
    <s v="Peter Goodman"/>
  </r>
  <r>
    <s v="Harvard Club of South Carolina"/>
    <x v="0"/>
    <x v="0"/>
    <s v="Kim Delehanty"/>
    <d v="2025-04-10T00:00:00"/>
    <x v="0"/>
    <d v="2025-04-29T00:00:00"/>
    <x v="0"/>
    <x v="12"/>
    <s v="Michael Fath"/>
  </r>
  <r>
    <s v="Harvard-Radcliffe Club of the Mid-South"/>
    <x v="0"/>
    <x v="0"/>
    <s v="Rachel Tsavalakoglou "/>
    <d v="2025-04-10T00:00:00"/>
    <x v="0"/>
    <d v="2025-04-29T00:00:00"/>
    <x v="0"/>
    <x v="13"/>
    <s v="Carrie Roy"/>
  </r>
  <r>
    <s v="Harvard Alumni for Oceania"/>
    <x v="1"/>
    <x v="2"/>
    <s v="Dia Combas"/>
    <d v="2025-04-10T00:00:00"/>
    <x v="0"/>
    <d v="2025-04-29T00:00:00"/>
    <x v="0"/>
    <x v="14"/>
    <s v="Athena Lao"/>
  </r>
  <r>
    <s v="First Generation Harvard Alumni"/>
    <x v="1"/>
    <x v="2"/>
    <s v="Dia Combas"/>
    <d v="2025-04-11T00:00:00"/>
    <x v="0"/>
    <d v="2025-04-11T00:00:00"/>
    <x v="0"/>
    <x v="15"/>
    <s v="Joseph Barretto"/>
  </r>
  <r>
    <s v="Harvard Alumni in Animal Health"/>
    <x v="1"/>
    <x v="2"/>
    <s v="Rachel Tsavalakoglou"/>
    <d v="2025-04-12T00:00:00"/>
    <x v="0"/>
    <d v="2025-04-12T00:00:00"/>
    <x v="0"/>
    <x v="11"/>
    <s v="Peter Goodman"/>
  </r>
  <r>
    <s v="Harvard Club of the UAE"/>
    <x v="0"/>
    <x v="1"/>
    <s v="Sara Aske"/>
    <d v="2025-04-13T00:00:00"/>
    <x v="0"/>
    <d v="2025-04-12T00:00:00"/>
    <x v="0"/>
    <x v="16"/>
    <s v="Jihan Rizk Khattar"/>
  </r>
  <r>
    <s v="Harvard Club of Berlin"/>
    <x v="0"/>
    <x v="1"/>
    <s v="Kim Delehanty"/>
    <d v="2025-04-14T00:00:00"/>
    <x v="0"/>
    <d v="2025-05-08T00:00:00"/>
    <x v="0"/>
    <x v="8"/>
    <s v="Julie Bertolus"/>
  </r>
  <r>
    <s v="Harvard Club of Guatemala"/>
    <x v="0"/>
    <x v="1"/>
    <s v="Sara Aske"/>
    <d v="2025-04-14T00:00:00"/>
    <x v="0"/>
    <d v="2025-04-14T00:00:00"/>
    <x v="0"/>
    <x v="3"/>
    <s v="Maria Cristina (Titi) Bayas "/>
  </r>
  <r>
    <s v="Harvard Club of Singapore"/>
    <x v="0"/>
    <x v="1"/>
    <s v="Sara Aske"/>
    <d v="2025-04-14T00:00:00"/>
    <x v="0"/>
    <d v="2025-04-14T00:00:00"/>
    <x v="0"/>
    <x v="4"/>
    <s v="Tom Saar"/>
  </r>
  <r>
    <s v="Harvard Club of New Jersey"/>
    <x v="0"/>
    <x v="0"/>
    <s v="Kim Delehanty"/>
    <d v="2025-04-15T00:00:00"/>
    <x v="0"/>
    <d v="2025-04-15T00:00:00"/>
    <x v="0"/>
    <x v="0"/>
    <s v="Mona Karim"/>
  </r>
  <r>
    <s v="Harvard Club of the Research Triangle"/>
    <x v="0"/>
    <x v="0"/>
    <s v="Kim Delehanty"/>
    <d v="2025-04-15T00:00:00"/>
    <x v="0"/>
    <d v="2025-04-10T00:00:00"/>
    <x v="0"/>
    <x v="12"/>
    <s v="Michael Fath"/>
  </r>
  <r>
    <s v="Harvard Unv Alumni of South Africa"/>
    <x v="0"/>
    <x v="1"/>
    <s v="Sara Aske"/>
    <d v="2025-04-15T00:00:00"/>
    <x v="0"/>
    <d v="2025-06-03T00:00:00"/>
    <x v="0"/>
    <x v="16"/>
    <s v="Fadl Abowafia "/>
  </r>
  <r>
    <s v="Harvard Jewish Alumni Alliance"/>
    <x v="1"/>
    <x v="2"/>
    <s v="Dia Combas"/>
    <d v="2025-04-15T00:00:00"/>
    <x v="0"/>
    <d v="2025-04-23T00:00:00"/>
    <x v="0"/>
    <x v="17"/>
    <s v="Tara Abrahams and Danny Bicknell"/>
  </r>
  <r>
    <s v="Alumnae/i Network for Harvard Women"/>
    <x v="1"/>
    <x v="2"/>
    <s v="Dia Combas"/>
    <d v="2025-04-17T00:00:00"/>
    <x v="0"/>
    <d v="2025-04-17T00:00:00"/>
    <x v="0"/>
    <x v="15"/>
    <s v="Joseph Barretto"/>
  </r>
  <r>
    <s v="Harvard Club of Thailand"/>
    <x v="0"/>
    <x v="1"/>
    <s v="Sara Aske"/>
    <d v="2025-04-21T00:00:00"/>
    <x v="0"/>
    <d v="2025-04-22T00:00:00"/>
    <x v="0"/>
    <x v="4"/>
    <s v="Chavapas Ongmahutmongkol "/>
  </r>
  <r>
    <s v="Harvard Club of Dallas"/>
    <x v="0"/>
    <x v="0"/>
    <s v="Dia Combas"/>
    <d v="2025-04-22T00:00:00"/>
    <x v="0"/>
    <d v="2025-04-22T00:00:00"/>
    <x v="0"/>
    <x v="18"/>
    <s v="Arthur Hollingsworth"/>
  </r>
  <r>
    <s v="Harvard Club of Australia"/>
    <x v="0"/>
    <x v="1"/>
    <s v="Sara Aske"/>
    <d v="2025-04-22T00:00:00"/>
    <x v="0"/>
    <d v="2025-04-22T00:00:00"/>
    <x v="0"/>
    <x v="4"/>
    <s v="Tom Saar"/>
  </r>
  <r>
    <s v="Harvard-Radcliffe Orchestra Alumni"/>
    <x v="1"/>
    <x v="2"/>
    <s v="Rachel Tsavalakoglou"/>
    <d v="2025-04-22T00:00:00"/>
    <x v="0"/>
    <d v="2025-05-13T00:00:00"/>
    <x v="0"/>
    <x v="19"/>
    <s v="Maryellen Gleason "/>
  </r>
  <r>
    <s v="Harvard Club of South China, Guangdong"/>
    <x v="0"/>
    <x v="1"/>
    <s v="Sara Aske"/>
    <d v="2025-04-23T00:00:00"/>
    <x v="0"/>
    <d v="2025-04-30T00:00:00"/>
    <x v="0"/>
    <x v="4"/>
    <s v="Serena Fan"/>
  </r>
  <r>
    <s v="Harvard Club of Sweden"/>
    <x v="0"/>
    <x v="1"/>
    <s v="Kim Delehanty"/>
    <d v="2025-04-23T00:00:00"/>
    <x v="0"/>
    <d v="2025-05-13T00:00:00"/>
    <x v="0"/>
    <x v="20"/>
    <s v="Yuko M. Thomas"/>
  </r>
  <r>
    <s v="Harvard Club of Bulgaria"/>
    <x v="0"/>
    <x v="1"/>
    <s v="Kim Delehanty"/>
    <d v="2025-04-24T00:00:00"/>
    <x v="0"/>
    <d v="2025-04-25T00:00:00"/>
    <x v="0"/>
    <x v="10"/>
    <s v="Alexander Nadmitov"/>
  </r>
  <r>
    <s v="Harvard Club of Rhein-Ruhr"/>
    <x v="0"/>
    <x v="1"/>
    <s v="Kim Delehanty"/>
    <d v="2025-04-24T00:00:00"/>
    <x v="0"/>
    <d v="2025-05-14T00:00:00"/>
    <x v="0"/>
    <x v="8"/>
    <s v="Julie Bertolus"/>
  </r>
  <r>
    <s v="Harvard Club de Chile"/>
    <x v="0"/>
    <x v="1"/>
    <s v="Sara Aske"/>
    <d v="2025-04-24T00:00:00"/>
    <x v="0"/>
    <d v="2025-04-25T00:00:00"/>
    <x v="0"/>
    <x v="3"/>
    <s v="Duval Guimaraes"/>
  </r>
  <r>
    <s v="Harvard Club of Savannah and Coastal Georgia"/>
    <x v="0"/>
    <x v="0"/>
    <s v="Kim Delehanty"/>
    <d v="2025-04-24T00:00:00"/>
    <x v="0"/>
    <d v="2025-04-30T00:00:00"/>
    <x v="0"/>
    <x v="12"/>
    <s v="Michael Fath"/>
  </r>
  <r>
    <s v="Harvard Club of Malaysia"/>
    <x v="0"/>
    <x v="1"/>
    <s v="Sara Aske"/>
    <d v="2025-04-25T00:00:00"/>
    <x v="0"/>
    <d v="2025-05-13T00:00:00"/>
    <x v="0"/>
    <x v="4"/>
    <s v="Chavapas Ongmahutmongkol "/>
  </r>
  <r>
    <s v="Investment Industry Harvard Alumni"/>
    <x v="1"/>
    <x v="2"/>
    <s v="Dia Combas"/>
    <d v="2025-04-25T00:00:00"/>
    <x v="0"/>
    <d v="2025-04-29T00:00:00"/>
    <x v="0"/>
    <x v="17"/>
    <s v="Tara Abrahams and Danny Bicknell"/>
  </r>
  <r>
    <s v="Harvard Aerospace and Defense Alumni Organization"/>
    <x v="1"/>
    <x v="2"/>
    <s v="Rachel Tsavalakoglou"/>
    <d v="2025-04-28T00:00:00"/>
    <x v="0"/>
    <d v="2025-04-28T00:00:00"/>
    <x v="0"/>
    <x v="6"/>
    <s v="Marie Christine Nizzi"/>
  </r>
  <r>
    <s v="Harvard Club of Merrimack Valley"/>
    <x v="0"/>
    <x v="0"/>
    <s v="Kim Delehanty"/>
    <d v="2025-04-28T00:00:00"/>
    <x v="0"/>
    <d v="2025-05-08T00:00:00"/>
    <x v="0"/>
    <x v="21"/>
    <s v="Ken Lee"/>
  </r>
  <r>
    <s v="Harvard Women in Defense, Diplomacy, and Development Alumni Network"/>
    <x v="1"/>
    <x v="2"/>
    <s v="Rachel Tsavalakoglou"/>
    <d v="2025-04-28T00:00:00"/>
    <x v="0"/>
    <d v="2025-04-17T00:00:00"/>
    <x v="0"/>
    <x v="6"/>
    <s v="Marie Christine Nizzi"/>
  </r>
  <r>
    <s v="Radcliffe Pitches Alumnae"/>
    <x v="1"/>
    <x v="2"/>
    <s v="Dia Combas"/>
    <d v="2025-04-28T00:00:00"/>
    <x v="0"/>
    <d v="2025-04-28T00:00:00"/>
    <x v="0"/>
    <x v="17"/>
    <s v="Tara Abrahams and Danny Bicknell"/>
  </r>
  <r>
    <s v="Harvard Club of Nigeria"/>
    <x v="0"/>
    <x v="1"/>
    <s v="Sara Aske"/>
    <d v="2025-05-01T00:00:00"/>
    <x v="0"/>
    <d v="2025-05-14T00:00:00"/>
    <x v="0"/>
    <x v="16"/>
    <s v="Fadl Abowafia "/>
  </r>
  <r>
    <s v="Harvard Club of Detroit"/>
    <x v="0"/>
    <x v="0"/>
    <s v="Rachel Tsavalakoglou "/>
    <d v="2025-05-02T00:00:00"/>
    <x v="0"/>
    <d v="2025-05-15T00:00:00"/>
    <x v="0"/>
    <x v="22"/>
    <s v="Chuck Bergen"/>
  </r>
  <r>
    <s v="Harvard Club of Northeast Ohio"/>
    <x v="0"/>
    <x v="0"/>
    <s v="Kim Delehanty"/>
    <d v="2025-05-03T00:00:00"/>
    <x v="0"/>
    <d v="2025-05-04T00:00:00"/>
    <x v="0"/>
    <x v="23"/>
    <s v="Jim Marino"/>
  </r>
  <r>
    <s v="Harvard Alumni Association of Utah"/>
    <x v="0"/>
    <x v="0"/>
    <s v="Rachel Tsavalakoglou "/>
    <d v="2025-05-04T00:00:00"/>
    <x v="0"/>
    <d v="2025-05-04T00:00:00"/>
    <x v="0"/>
    <x v="24"/>
    <s v="Anand Acharya"/>
  </r>
  <r>
    <s v="Harvard Club of Idaho"/>
    <x v="0"/>
    <x v="0"/>
    <s v="Rachel Tsavalakoglou "/>
    <d v="2025-05-04T00:00:00"/>
    <x v="0"/>
    <d v="2025-05-13T00:00:00"/>
    <x v="0"/>
    <x v="25"/>
    <s v="James Richardson"/>
  </r>
  <r>
    <s v="Harvard Crimson Organization for the Church of Jesus Christ Latter-Day Saints Alumni "/>
    <x v="1"/>
    <x v="2"/>
    <s v="Dia Combas"/>
    <d v="2025-05-04T00:00:00"/>
    <x v="0"/>
    <d v="2025-05-04T00:00:00"/>
    <x v="0"/>
    <x v="17"/>
    <s v="Tara Abrahams and Danny Bicknell"/>
  </r>
  <r>
    <s v="Harvard Club of Cyprus"/>
    <x v="0"/>
    <x v="1"/>
    <s v="Kim Delehanty"/>
    <d v="2025-05-05T00:00:00"/>
    <x v="0"/>
    <d v="2025-05-04T00:00:00"/>
    <x v="0"/>
    <x v="10"/>
    <s v="Alexander Nadmitov"/>
  </r>
  <r>
    <s v="Harvard Club of Japan"/>
    <x v="0"/>
    <x v="1"/>
    <s v="Sara Aske"/>
    <d v="2025-05-05T00:00:00"/>
    <x v="0"/>
    <d v="2025-05-09T00:00:00"/>
    <x v="0"/>
    <x v="4"/>
    <s v="Serena Fan"/>
  </r>
  <r>
    <s v="Harvard Club of San Antonio"/>
    <x v="0"/>
    <x v="0"/>
    <s v="Dia Combas"/>
    <d v="2025-05-06T00:00:00"/>
    <x v="0"/>
    <d v="2025-05-19T00:00:00"/>
    <x v="0"/>
    <x v="18"/>
    <s v="Arthur Hollingsworth"/>
  </r>
  <r>
    <s v="Harvard Din &amp; Tonics Alumni Foundation"/>
    <x v="1"/>
    <x v="2"/>
    <s v="Rachel Tsavalakoglou"/>
    <d v="2025-05-06T00:00:00"/>
    <x v="0"/>
    <d v="2025-05-13T00:00:00"/>
    <x v="0"/>
    <x v="19"/>
    <s v="Maryellen Gleason "/>
  </r>
  <r>
    <s v="Harvard-Radcliffe Club of Rochester"/>
    <x v="0"/>
    <x v="0"/>
    <s v="Kim Delehanty"/>
    <d v="2025-05-06T00:00:00"/>
    <x v="0"/>
    <d v="2025-05-06T00:00:00"/>
    <x v="0"/>
    <x v="26"/>
    <s v="Oliver Griffin"/>
  </r>
  <r>
    <s v="Harvard-Radcliffe Club of the Hudson Valley"/>
    <x v="0"/>
    <x v="0"/>
    <s v="Kim Delehanty"/>
    <d v="2025-05-06T00:00:00"/>
    <x v="0"/>
    <d v="2025-05-06T00:00:00"/>
    <x v="0"/>
    <x v="0"/>
    <s v="Mona Karim"/>
  </r>
  <r>
    <s v="Harvard Club of El Salvador"/>
    <x v="0"/>
    <x v="1"/>
    <s v="Sara Aske"/>
    <d v="2025-05-06T00:00:00"/>
    <x v="0"/>
    <d v="2025-06-04T00:00:00"/>
    <x v="0"/>
    <x v="3"/>
    <s v="Maria Cristina (Titi) Bayas "/>
  </r>
  <r>
    <s v="Harvard Club of Sarasota"/>
    <x v="0"/>
    <x v="0"/>
    <s v="Kim Delehanty"/>
    <d v="2025-05-06T00:00:00"/>
    <x v="0"/>
    <d v="2025-05-07T00:00:00"/>
    <x v="0"/>
    <x v="27"/>
    <s v="Manda Jordan"/>
  </r>
  <r>
    <s v="Harvard Club of St. Louis"/>
    <x v="0"/>
    <x v="0"/>
    <s v="Rachel Tsavalakoglou "/>
    <d v="2025-05-06T00:00:00"/>
    <x v="0"/>
    <d v="2025-06-18T00:00:00"/>
    <x v="0"/>
    <x v="13"/>
    <s v="Carrie Roy"/>
  </r>
  <r>
    <s v="Harvard University Choir Alumni"/>
    <x v="1"/>
    <x v="2"/>
    <s v="Rachel Tsavalakoglou"/>
    <d v="2025-05-07T00:00:00"/>
    <x v="0"/>
    <d v="2025-05-07T00:00:00"/>
    <x v="0"/>
    <x v="19"/>
    <s v="Maryellen Gleason "/>
  </r>
  <r>
    <s v="First Coast Harvard Club"/>
    <x v="0"/>
    <x v="0"/>
    <s v="Kim Delehanty"/>
    <d v="2025-05-07T00:00:00"/>
    <x v="0"/>
    <d v="2025-05-08T00:00:00"/>
    <x v="0"/>
    <x v="27"/>
    <s v="Manda Jordan"/>
  </r>
  <r>
    <s v="Harvard Club of Philadelphia"/>
    <x v="0"/>
    <x v="0"/>
    <s v="Kim Delehanty"/>
    <d v="2025-05-07T00:00:00"/>
    <x v="0"/>
    <d v="2025-05-05T00:00:00"/>
    <x v="0"/>
    <x v="28"/>
    <s v="Luke McLoughlin"/>
  </r>
  <r>
    <s v="Harvard Club of Western Pennsylvania"/>
    <x v="0"/>
    <x v="0"/>
    <s v="Kim Delehanty"/>
    <d v="2025-05-07T00:00:00"/>
    <x v="0"/>
    <d v="2025-05-06T00:00:00"/>
    <x v="0"/>
    <x v="26"/>
    <s v="Oliver Griffin"/>
  </r>
  <r>
    <s v="Harvard Club of Finland"/>
    <x v="0"/>
    <x v="1"/>
    <s v="Kim Delehanty"/>
    <d v="2025-05-07T00:00:00"/>
    <x v="0"/>
    <d v="2025-05-15T00:00:00"/>
    <x v="0"/>
    <x v="20"/>
    <s v="Yuko M. Thomas"/>
  </r>
  <r>
    <s v="Harvard Club of New Hampshire"/>
    <x v="0"/>
    <x v="0"/>
    <s v="Kim Delehanty"/>
    <d v="2025-05-08T00:00:00"/>
    <x v="0"/>
    <d v="2025-05-06T00:00:00"/>
    <x v="0"/>
    <x v="21"/>
    <s v="Ken Lee"/>
  </r>
  <r>
    <s v="Harvard Club of Argentina"/>
    <x v="0"/>
    <x v="1"/>
    <s v="Sara Aske"/>
    <d v="2025-05-08T00:00:00"/>
    <x v="0"/>
    <d v="2025-05-08T00:00:00"/>
    <x v="0"/>
    <x v="3"/>
    <s v="Duval Guimaraes"/>
  </r>
  <r>
    <s v="Harvard Club of Panama"/>
    <x v="0"/>
    <x v="1"/>
    <s v="Sara Aske"/>
    <d v="2025-05-09T00:00:00"/>
    <x v="0"/>
    <d v="2025-05-13T00:00:00"/>
    <x v="0"/>
    <x v="3"/>
    <s v="Maria Cristina (Titi) Bayas "/>
  </r>
  <r>
    <s v="Harvard Club of Southern Connecticut"/>
    <x v="0"/>
    <x v="0"/>
    <s v="Kim Delehanty"/>
    <d v="2025-05-09T00:00:00"/>
    <x v="0"/>
    <d v="2025-05-14T00:00:00"/>
    <x v="0"/>
    <x v="1"/>
    <s v="Shawn E. Hainsworth"/>
  </r>
  <r>
    <s v="Harvard Club of the Palm Beaches"/>
    <x v="0"/>
    <x v="0"/>
    <s v="Kim Delehanty"/>
    <d v="2025-05-09T00:00:00"/>
    <x v="0"/>
    <d v="2025-05-09T00:00:00"/>
    <x v="0"/>
    <x v="7"/>
    <s v="Andrés López "/>
  </r>
  <r>
    <s v="Harvard Club of Egypt"/>
    <x v="0"/>
    <x v="1"/>
    <s v="Sara Aske"/>
    <d v="2025-05-09T00:00:00"/>
    <x v="0"/>
    <d v="2025-04-29T00:00:00"/>
    <x v="0"/>
    <x v="16"/>
    <s v="Fadl Abowafia "/>
  </r>
  <r>
    <s v="Harvard Club of Norway"/>
    <x v="0"/>
    <x v="1"/>
    <s v="Kim Delehanty"/>
    <d v="2025-05-09T00:00:00"/>
    <x v="0"/>
    <d v="2025-05-29T00:00:00"/>
    <x v="0"/>
    <x v="20"/>
    <s v="Yuko M. Thomas"/>
  </r>
  <r>
    <s v="Harvard Club of San Francisco"/>
    <x v="0"/>
    <x v="0"/>
    <s v="Dia Combas"/>
    <d v="2025-05-10T00:00:00"/>
    <x v="0"/>
    <d v="2025-05-10T00:00:00"/>
    <x v="0"/>
    <x v="29"/>
    <s v="Niki Santo"/>
  </r>
  <r>
    <s v="Harvard Club of the United Kingdom"/>
    <x v="0"/>
    <x v="1"/>
    <s v="Kim Delehanty"/>
    <d v="2025-05-10T00:00:00"/>
    <x v="0"/>
    <d v="2025-04-22T00:00:00"/>
    <x v="0"/>
    <x v="20"/>
    <s v="Yuko M. Thomas"/>
  </r>
  <r>
    <s v="MIT-Harvard Club of Colombia"/>
    <x v="0"/>
    <x v="1"/>
    <s v="Sara Aske"/>
    <d v="2025-05-10T00:00:00"/>
    <x v="0"/>
    <d v="2025-05-15T00:00:00"/>
    <x v="0"/>
    <x v="3"/>
    <s v="Maria Cristina (Titi) Bayas "/>
  </r>
  <r>
    <s v="Radcliffe Club of San Francisco"/>
    <x v="0"/>
    <x v="0"/>
    <s v="Dia Combas"/>
    <d v="2025-05-11T00:00:00"/>
    <x v="0"/>
    <d v="2025-05-11T00:00:00"/>
    <x v="0"/>
    <x v="29"/>
    <s v="Niki Santo"/>
  </r>
  <r>
    <s v="Harvard Club of Munich"/>
    <x v="0"/>
    <x v="1"/>
    <s v="Kim Delehanty"/>
    <d v="2025-05-11T00:00:00"/>
    <x v="0"/>
    <d v="2025-05-11T00:00:00"/>
    <x v="0"/>
    <x v="8"/>
    <s v="Julie Bertolus"/>
  </r>
  <r>
    <s v="Harvard Alumni for Climate and the Environment"/>
    <x v="1"/>
    <x v="2"/>
    <s v="Rachel Tsavalakoglou"/>
    <d v="2025-05-11T00:00:00"/>
    <x v="0"/>
    <d v="2025-04-24T00:00:00"/>
    <x v="0"/>
    <x v="5"/>
    <s v="Sajida Shroff"/>
  </r>
  <r>
    <s v="Harvard Hindu Alumni"/>
    <x v="1"/>
    <x v="2"/>
    <s v="Dia Combas"/>
    <d v="2025-05-12T00:00:00"/>
    <x v="0"/>
    <d v="2025-06-22T00:00:00"/>
    <x v="0"/>
    <x v="17"/>
    <s v="Tara Abrahams and Danny Bicknell"/>
  </r>
  <r>
    <s v="Harvard-Radcliffe Club of New Bedford-Fall River"/>
    <x v="0"/>
    <x v="0"/>
    <s v="Kim Delehanty"/>
    <d v="2025-05-12T00:00:00"/>
    <x v="0"/>
    <d v="2025-05-12T00:00:00"/>
    <x v="0"/>
    <x v="30"/>
    <s v="TBD"/>
  </r>
  <r>
    <s v="Harvard Club of France"/>
    <x v="0"/>
    <x v="1"/>
    <s v="Kim Delehanty"/>
    <d v="2025-05-12T00:00:00"/>
    <x v="0"/>
    <d v="2025-05-13T00:00:00"/>
    <x v="0"/>
    <x v="31"/>
    <s v="Laura Karelina Birkman "/>
  </r>
  <r>
    <s v="Harvard Club of the Philippines"/>
    <x v="0"/>
    <x v="1"/>
    <s v="Sara Aske"/>
    <d v="2025-05-12T00:00:00"/>
    <x v="0"/>
    <d v="2025-06-03T00:00:00"/>
    <x v="0"/>
    <x v="4"/>
    <s v="Chavapas Ongmahutmongkol "/>
  </r>
  <r>
    <s v="Harvard Alumni for Global Women's Empowerment"/>
    <x v="1"/>
    <x v="2"/>
    <s v="Rachel Tsavalakoglou"/>
    <d v="2025-05-12T00:00:00"/>
    <x v="0"/>
    <d v="2025-05-12T00:00:00"/>
    <x v="0"/>
    <x v="5"/>
    <s v="Sajida Shroff"/>
  </r>
  <r>
    <s v="Harvard Club of Chennai"/>
    <x v="0"/>
    <x v="1"/>
    <s v="Sara Aske"/>
    <d v="2025-05-13T00:00:00"/>
    <x v="0"/>
    <d v="2025-06-21T00:00:00"/>
    <x v="0"/>
    <x v="4"/>
    <s v="Sajju Jain"/>
  </r>
  <r>
    <s v="Harvard Club of Southern California"/>
    <x v="0"/>
    <x v="0"/>
    <s v="Dia Combas"/>
    <d v="2025-05-13T00:00:00"/>
    <x v="0"/>
    <d v="2025-05-21T00:00:00"/>
    <x v="0"/>
    <x v="32"/>
    <s v="Joan Chu"/>
  </r>
  <r>
    <s v="Harvard Club of Western North Carolina"/>
    <x v="0"/>
    <x v="0"/>
    <s v="Kim Delehanty"/>
    <d v="2025-05-13T00:00:00"/>
    <x v="0"/>
    <d v="2025-05-06T00:00:00"/>
    <x v="0"/>
    <x v="12"/>
    <s v="Michael Fath"/>
  </r>
  <r>
    <s v="Club Harvard de Monterrey, A.C."/>
    <x v="0"/>
    <x v="1"/>
    <s v="Sara Aske"/>
    <d v="2025-05-13T00:00:00"/>
    <x v="0"/>
    <d v="2025-05-13T00:00:00"/>
    <x v="0"/>
    <x v="3"/>
    <s v="Maria Cristina (Titi) Bayas "/>
  </r>
  <r>
    <s v="Harvard Pops Alumni Network"/>
    <x v="1"/>
    <x v="2"/>
    <s v="Rachel Tsavalakoglou"/>
    <d v="2025-05-13T00:00:00"/>
    <x v="0"/>
    <d v="2025-05-19T00:00:00"/>
    <x v="0"/>
    <x v="19"/>
    <s v="Maryellen Gleason "/>
  </r>
  <r>
    <s v="Harvard Club of Bengaluru"/>
    <x v="0"/>
    <x v="1"/>
    <s v="Sara Aske"/>
    <d v="2025-05-14T00:00:00"/>
    <x v="0"/>
    <d v="2025-05-14T00:00:00"/>
    <x v="0"/>
    <x v="4"/>
    <s v="Sajju Jain"/>
  </r>
  <r>
    <s v="The Alumni Group of the Harvard Bach Society Orchestra"/>
    <x v="1"/>
    <x v="2"/>
    <s v="Rachel Tsavalakoglou"/>
    <d v="2025-05-14T00:00:00"/>
    <x v="0"/>
    <s v="Waiting on Completion"/>
    <x v="1"/>
    <x v="19"/>
    <s v="Maryellen Gleason "/>
  </r>
  <r>
    <s v="Harvard Club of Arkansas"/>
    <x v="0"/>
    <x v="0"/>
    <s v="Rachel Tsavalakoglou "/>
    <d v="2025-05-14T00:00:00"/>
    <x v="0"/>
    <d v="2025-05-14T00:00:00"/>
    <x v="0"/>
    <x v="33"/>
    <s v="William Wright"/>
  </r>
  <r>
    <s v="Harvard Club of Nebraska"/>
    <x v="0"/>
    <x v="0"/>
    <s v="Rachel Tsavalakoglou "/>
    <d v="2025-05-14T00:00:00"/>
    <x v="0"/>
    <d v="2025-06-17T00:00:00"/>
    <x v="0"/>
    <x v="25"/>
    <s v="James Richardson"/>
  </r>
  <r>
    <s v="Harvard-Radcliffe Club of New Mexico"/>
    <x v="0"/>
    <x v="0"/>
    <s v="Rachel Tsavalakoglou "/>
    <d v="2025-05-14T00:00:00"/>
    <x v="0"/>
    <s v="Waiting on Completion"/>
    <x v="1"/>
    <x v="24"/>
    <s v="Anand Acharya"/>
  </r>
  <r>
    <s v="Harvard Club of Russia"/>
    <x v="0"/>
    <x v="1"/>
    <s v="Kim Delehanty"/>
    <d v="2025-05-14T00:00:00"/>
    <x v="0"/>
    <d v="2025-05-14T00:00:00"/>
    <x v="0"/>
    <x v="10"/>
    <s v="Alexander Nadmitov"/>
  </r>
  <r>
    <s v="Harvard Club of Cape Cod"/>
    <x v="0"/>
    <x v="0"/>
    <s v="Kim Delehanty"/>
    <d v="2025-05-15T00:00:00"/>
    <x v="0"/>
    <s v="Waiting on Completion"/>
    <x v="1"/>
    <x v="30"/>
    <s v="TBD"/>
  </r>
  <r>
    <s v="Harvard Club of Iowa"/>
    <x v="0"/>
    <x v="0"/>
    <s v="Rachel Tsavalakoglou "/>
    <d v="2025-05-15T00:00:00"/>
    <x v="0"/>
    <s v="Waiting on Completion"/>
    <x v="1"/>
    <x v="25"/>
    <s v="James Richardson"/>
  </r>
  <r>
    <s v="Harvard Club of Louisville"/>
    <x v="0"/>
    <x v="0"/>
    <s v="Rachel Tsavalakoglou "/>
    <d v="2025-05-15T00:00:00"/>
    <x v="0"/>
    <d v="2025-05-15T00:00:00"/>
    <x v="0"/>
    <x v="13"/>
    <s v="Carrie Roy"/>
  </r>
  <r>
    <s v="Harvard Club of Minnesota"/>
    <x v="0"/>
    <x v="0"/>
    <s v="Rachel Tsavalakoglou "/>
    <d v="2025-05-15T00:00:00"/>
    <x v="0"/>
    <d v="2025-06-17T00:00:00"/>
    <x v="0"/>
    <x v="25"/>
    <s v="James Richardson"/>
  </r>
  <r>
    <s v="Harvard Club of Montana"/>
    <x v="0"/>
    <x v="0"/>
    <s v="Rachel Tsavalakoglou "/>
    <d v="2025-05-15T00:00:00"/>
    <x v="0"/>
    <d v="2025-05-28T00:00:00"/>
    <x v="0"/>
    <x v="25"/>
    <s v="James Richardson"/>
  </r>
  <r>
    <s v="Harvard Club of Phoenix"/>
    <x v="0"/>
    <x v="0"/>
    <s v="Rachel Tsavalakoglou "/>
    <d v="2025-05-15T00:00:00"/>
    <x v="0"/>
    <d v="2025-05-21T00:00:00"/>
    <x v="0"/>
    <x v="24"/>
    <s v="Anand Acharya"/>
  </r>
  <r>
    <s v="Harvard Club of San Diego"/>
    <x v="0"/>
    <x v="0"/>
    <s v="Dia Combas"/>
    <d v="2025-05-15T00:00:00"/>
    <x v="0"/>
    <d v="2025-05-15T00:00:00"/>
    <x v="0"/>
    <x v="32"/>
    <s v="Joan Chu"/>
  </r>
  <r>
    <s v="Harvard Club of the North Shore"/>
    <x v="0"/>
    <x v="0"/>
    <s v="Kim Delehanty"/>
    <d v="2025-05-15T00:00:00"/>
    <x v="0"/>
    <s v="Waiting on Completion"/>
    <x v="1"/>
    <x v="21"/>
    <s v="Ken Lee"/>
  </r>
  <r>
    <s v="Harvard Club of Wisconsin"/>
    <x v="0"/>
    <x v="0"/>
    <s v="Rachel Tsavalakoglou "/>
    <d v="2025-05-15T00:00:00"/>
    <x v="0"/>
    <s v="Waiting on Completion"/>
    <x v="1"/>
    <x v="22"/>
    <s v="Chuck Bergen"/>
  </r>
  <r>
    <s v="Harvard Club of Bolivia"/>
    <x v="0"/>
    <x v="1"/>
    <s v="Sara Aske"/>
    <d v="2025-05-15T00:00:00"/>
    <x v="0"/>
    <d v="2025-06-03T00:00:00"/>
    <x v="0"/>
    <x v="3"/>
    <s v="Duval Guimaraes"/>
  </r>
  <r>
    <s v="Harvard Club of India (New Delhi)"/>
    <x v="0"/>
    <x v="1"/>
    <s v="Sara Aske"/>
    <d v="2025-05-15T00:00:00"/>
    <x v="0"/>
    <s v="Waiting on Completion"/>
    <x v="1"/>
    <x v="4"/>
    <s v="Sajju Jain"/>
  </r>
  <r>
    <s v="Harvard Club of Kuwait"/>
    <x v="0"/>
    <x v="1"/>
    <s v="Sara Aske"/>
    <d v="2025-05-15T00:00:00"/>
    <x v="0"/>
    <d v="2025-04-23T00:00:00"/>
    <x v="0"/>
    <x v="16"/>
    <s v="Jihan Rizk Khattar"/>
  </r>
  <r>
    <s v="Harvard Club of Peru"/>
    <x v="0"/>
    <x v="1"/>
    <s v="Sara Aske"/>
    <d v="2025-05-15T00:00:00"/>
    <x v="0"/>
    <d v="2025-06-06T00:00:00"/>
    <x v="0"/>
    <x v="3"/>
    <s v="Duval Guimaraes"/>
  </r>
  <r>
    <s v="Harvard Club of the Republic of China"/>
    <x v="0"/>
    <x v="1"/>
    <s v="Sara Aske"/>
    <d v="2025-05-15T00:00:00"/>
    <x v="0"/>
    <d v="2025-06-03T00:00:00"/>
    <x v="0"/>
    <x v="4"/>
    <s v="Serena Fan"/>
  </r>
  <r>
    <s v="Harvard Alumni Global Financial Markets Forum"/>
    <x v="1"/>
    <x v="2"/>
    <s v="Rachel Tsavalakoglou"/>
    <d v="2025-05-15T00:00:00"/>
    <x v="0"/>
    <s v="Waiting on Completion"/>
    <x v="1"/>
    <x v="6"/>
    <s v="Marie Christine Nizzi"/>
  </r>
  <r>
    <s v="Harvard Gender and Sexuality Caucus"/>
    <x v="1"/>
    <x v="2"/>
    <s v="Dia Combas"/>
    <d v="2025-05-15T00:00:00"/>
    <x v="0"/>
    <d v="2025-05-15T00:00:00"/>
    <x v="0"/>
    <x v="15"/>
    <s v="Joseph Barretto"/>
  </r>
  <r>
    <s v="Harvard Alumni Club of Brazil"/>
    <x v="0"/>
    <x v="1"/>
    <s v="Sara Aske"/>
    <d v="2025-05-16T00:00:00"/>
    <x v="0"/>
    <d v="2025-05-16T00:00:00"/>
    <x v="0"/>
    <x v="3"/>
    <s v="Duval Guimaraes"/>
  </r>
  <r>
    <s v="Harvard Club of Georgia (Europe)"/>
    <x v="0"/>
    <x v="1"/>
    <s v="Kim Delehanty"/>
    <d v="2025-05-16T00:00:00"/>
    <x v="0"/>
    <d v="2025-05-16T00:00:00"/>
    <x v="0"/>
    <x v="10"/>
    <s v="Alexander Nadmitov"/>
  </r>
  <r>
    <s v="Harvard Club of Indonesia"/>
    <x v="0"/>
    <x v="1"/>
    <s v="Sara Aske"/>
    <d v="2025-05-16T00:00:00"/>
    <x v="0"/>
    <d v="2025-05-16T00:00:00"/>
    <x v="0"/>
    <x v="4"/>
    <s v="Chavapas Ongmahutmongkol "/>
  </r>
  <r>
    <s v="Harvard Club of Spain"/>
    <x v="0"/>
    <x v="1"/>
    <s v="Kim Delehanty"/>
    <d v="2025-05-16T00:00:00"/>
    <x v="0"/>
    <s v="Waiting on Completion"/>
    <x v="1"/>
    <x v="31"/>
    <s v="Laura Karelina Birkman "/>
  </r>
  <r>
    <s v="Harvard Glee Club Alumni"/>
    <x v="1"/>
    <x v="2"/>
    <s v="Rachel Tsavalakoglou"/>
    <d v="2025-05-16T00:00:00"/>
    <x v="0"/>
    <d v="2025-06-18T00:00:00"/>
    <x v="0"/>
    <x v="19"/>
    <s v="Maryellen Gleason "/>
  </r>
  <r>
    <s v="Radcliffe Choral Society Foundation"/>
    <x v="1"/>
    <x v="2"/>
    <s v="Rachel Tsavalakoglou"/>
    <d v="2025-05-16T00:00:00"/>
    <x v="0"/>
    <d v="2025-05-08T00:00:00"/>
    <x v="0"/>
    <x v="19"/>
    <s v="Maryellen Gleason "/>
  </r>
  <r>
    <s v="Harvard Club of Central Ohio"/>
    <x v="0"/>
    <x v="0"/>
    <s v="Kim Delehanty"/>
    <d v="2025-05-16T00:00:00"/>
    <x v="0"/>
    <d v="2025-05-16T00:00:00"/>
    <x v="0"/>
    <x v="23"/>
    <s v="Jim Marino"/>
  </r>
  <r>
    <s v="Harvard Club of Long Island"/>
    <x v="0"/>
    <x v="0"/>
    <s v="Kim Delehanty"/>
    <d v="2025-05-16T00:00:00"/>
    <x v="0"/>
    <d v="2025-04-29T00:00:00"/>
    <x v="0"/>
    <x v="0"/>
    <s v="Mona Karim"/>
  </r>
  <r>
    <s v="Harvard Club of Rhode Island"/>
    <x v="0"/>
    <x v="0"/>
    <s v="Kim Delehanty"/>
    <d v="2025-05-16T00:00:00"/>
    <x v="0"/>
    <d v="2025-05-08T00:00:00"/>
    <x v="0"/>
    <x v="30"/>
    <s v="TBD"/>
  </r>
  <r>
    <s v="Harvard Club of Washington, D.C."/>
    <x v="0"/>
    <x v="0"/>
    <s v="Kim Delehanty"/>
    <d v="2025-05-16T00:00:00"/>
    <x v="0"/>
    <d v="2025-05-01T00:00:00"/>
    <x v="0"/>
    <x v="28"/>
    <s v="Luke McLoughlin"/>
  </r>
  <r>
    <s v="Harvard-Radcliffe Club of Vermont"/>
    <x v="0"/>
    <x v="0"/>
    <s v="Kim Delehanty"/>
    <d v="2025-05-16T00:00:00"/>
    <x v="0"/>
    <d v="2025-05-21T00:00:00"/>
    <x v="0"/>
    <x v="21"/>
    <s v="Ken Lee"/>
  </r>
  <r>
    <s v="Club Harvard de Mexico, A.C."/>
    <x v="0"/>
    <x v="1"/>
    <s v="Sara Aske"/>
    <d v="2025-05-16T00:00:00"/>
    <x v="0"/>
    <d v="2025-05-19T00:00:00"/>
    <x v="0"/>
    <x v="3"/>
    <s v="Maria Cristina (Titi) Bayas "/>
  </r>
  <r>
    <s v="Harvard University Muslim Alumni"/>
    <x v="1"/>
    <x v="2"/>
    <s v="Dia Combas"/>
    <d v="2025-05-16T00:00:00"/>
    <x v="0"/>
    <s v="Waiting on Completion"/>
    <x v="1"/>
    <x v="15"/>
    <s v="Joseph Barretto"/>
  </r>
  <r>
    <s v="Harvard Club of Broward County"/>
    <x v="0"/>
    <x v="0"/>
    <s v="Kim Delehanty"/>
    <d v="2025-05-17T00:00:00"/>
    <x v="0"/>
    <d v="2025-06-09T00:00:00"/>
    <x v="0"/>
    <x v="7"/>
    <s v="Andrés López "/>
  </r>
  <r>
    <s v="Harvard Club of Indiana"/>
    <x v="0"/>
    <x v="0"/>
    <s v="Rachel Tsavalakoglou "/>
    <d v="2025-05-17T00:00:00"/>
    <x v="0"/>
    <d v="2025-05-17T00:00:00"/>
    <x v="0"/>
    <x v="22"/>
    <s v="Chuck Bergen"/>
  </r>
  <r>
    <s v="Harvard Club of Naples"/>
    <x v="0"/>
    <x v="0"/>
    <s v="Kim Delehanty"/>
    <d v="2025-05-17T00:00:00"/>
    <x v="0"/>
    <d v="2025-05-20T00:00:00"/>
    <x v="0"/>
    <x v="27"/>
    <s v="Manda Jordan"/>
  </r>
  <r>
    <s v="Harvard Club of Nevada"/>
    <x v="0"/>
    <x v="0"/>
    <s v="Rachel Tsavalakoglou "/>
    <d v="2025-05-17T00:00:00"/>
    <x v="0"/>
    <d v="2025-06-12T00:00:00"/>
    <x v="0"/>
    <x v="24"/>
    <s v="Anand Acharya"/>
  </r>
  <r>
    <s v="Harvard Club of Santa Barbara"/>
    <x v="0"/>
    <x v="0"/>
    <s v="Dia Combas"/>
    <d v="2025-05-17T00:00:00"/>
    <x v="0"/>
    <d v="2025-05-21T00:00:00"/>
    <x v="0"/>
    <x v="32"/>
    <s v="Joan Chu"/>
  </r>
  <r>
    <s v="Harvard Club of West Virginia"/>
    <x v="0"/>
    <x v="0"/>
    <s v="Kim Delehanty"/>
    <d v="2025-05-17T00:00:00"/>
    <x v="0"/>
    <s v="Waiting on Completion"/>
    <x v="1"/>
    <x v="23"/>
    <s v="Jim Marino"/>
  </r>
  <r>
    <s v="Harvard Club of Vietnam"/>
    <x v="0"/>
    <x v="1"/>
    <s v="Sara Aske"/>
    <d v="2025-05-17T00:00:00"/>
    <x v="0"/>
    <d v="2025-05-16T00:00:00"/>
    <x v="0"/>
    <x v="4"/>
    <s v="Chavapas Ongmahutmongkol "/>
  </r>
  <r>
    <s v="Harvard Alumni in Wine and Food"/>
    <x v="1"/>
    <x v="2"/>
    <s v="Rachel Tsavalakoglou"/>
    <d v="2025-05-17T00:00:00"/>
    <x v="0"/>
    <d v="2025-05-28T00:00:00"/>
    <x v="0"/>
    <x v="5"/>
    <s v="Sajida Shroff"/>
  </r>
  <r>
    <s v="Harvard Band Foundation"/>
    <x v="1"/>
    <x v="2"/>
    <s v="Rachel Tsavalakoglou"/>
    <d v="2025-05-17T00:00:00"/>
    <x v="0"/>
    <d v="2025-05-18T00:00:00"/>
    <x v="0"/>
    <x v="19"/>
    <s v="Maryellen Gleason "/>
  </r>
  <r>
    <s v="Harvard Veterans Alumni Organization"/>
    <x v="1"/>
    <x v="2"/>
    <s v="Rachel Tsavalakoglou"/>
    <d v="2025-05-17T00:00:00"/>
    <x v="0"/>
    <d v="2025-04-26T00:00:00"/>
    <x v="0"/>
    <x v="11"/>
    <s v="Peter Goodman"/>
  </r>
  <r>
    <s v="Harvard Club in Maine"/>
    <x v="0"/>
    <x v="0"/>
    <s v="Kim Delehanty"/>
    <d v="2025-05-18T00:00:00"/>
    <x v="0"/>
    <d v="2025-05-18T00:00:00"/>
    <x v="0"/>
    <x v="21"/>
    <s v="Ken Lee"/>
  </r>
  <r>
    <s v="Harvard Club of Alaska"/>
    <x v="0"/>
    <x v="0"/>
    <s v="Rachel Tsavalakoglou "/>
    <d v="2025-05-18T00:00:00"/>
    <x v="0"/>
    <d v="2025-05-17T00:00:00"/>
    <x v="0"/>
    <x v="34"/>
    <s v="Kelly Charlton"/>
  </r>
  <r>
    <s v="Harvard Club of Central Florida"/>
    <x v="0"/>
    <x v="0"/>
    <s v="Kim Delehanty"/>
    <d v="2025-05-18T00:00:00"/>
    <x v="0"/>
    <d v="2025-05-22T00:00:00"/>
    <x v="0"/>
    <x v="27"/>
    <s v="Manda Jordan"/>
  </r>
  <r>
    <s v="Harvard Club of Charlotte"/>
    <x v="0"/>
    <x v="0"/>
    <s v="Kim Delehanty"/>
    <d v="2025-05-18T00:00:00"/>
    <x v="0"/>
    <s v="Waiting on Completion"/>
    <x v="1"/>
    <x v="12"/>
    <s v="Michael Fath"/>
  </r>
  <r>
    <s v="Harvard Club of Mississippi"/>
    <x v="0"/>
    <x v="0"/>
    <s v="Rachel Tsavalakoglou "/>
    <d v="2025-05-18T00:00:00"/>
    <x v="0"/>
    <s v="Waiting on Completion"/>
    <x v="1"/>
    <x v="33"/>
    <s v="William Wright"/>
  </r>
  <r>
    <s v="Harvard Club of Southern Arizona"/>
    <x v="0"/>
    <x v="0"/>
    <s v="Rachel Tsavalakoglou "/>
    <d v="2025-05-18T00:00:00"/>
    <x v="0"/>
    <d v="2025-05-18T00:00:00"/>
    <x v="0"/>
    <x v="24"/>
    <s v="Anand Acharya"/>
  </r>
  <r>
    <s v="Harvard Club of Tampa Bay"/>
    <x v="0"/>
    <x v="0"/>
    <s v="Kim Delehanty"/>
    <d v="2025-05-18T00:00:00"/>
    <x v="0"/>
    <d v="2025-05-20T00:00:00"/>
    <x v="0"/>
    <x v="27"/>
    <s v="Manda Jordan"/>
  </r>
  <r>
    <s v="Harvard Club of the Mid-Gulf Coast"/>
    <x v="0"/>
    <x v="0"/>
    <s v="Rachel Tsavalakoglou "/>
    <d v="2025-05-18T00:00:00"/>
    <x v="0"/>
    <d v="2025-05-18T00:00:00"/>
    <x v="0"/>
    <x v="33"/>
    <s v="William Wright"/>
  </r>
  <r>
    <s v="Harvard Club of Virginia"/>
    <x v="0"/>
    <x v="0"/>
    <s v="Kim Delehanty"/>
    <d v="2025-05-18T00:00:00"/>
    <x v="0"/>
    <s v="Waiting on Completion"/>
    <x v="1"/>
    <x v="28"/>
    <s v="Luke McLoughlin"/>
  </r>
  <r>
    <s v="Harvard Club of Western Massachusetts"/>
    <x v="0"/>
    <x v="0"/>
    <s v="Kim Delehanty"/>
    <d v="2025-05-18T00:00:00"/>
    <x v="0"/>
    <s v="Waiting on Completion"/>
    <x v="1"/>
    <x v="1"/>
    <s v="Shawn E. Hainsworth"/>
  </r>
  <r>
    <s v="Harvard-Radcliffe Club of Worcester"/>
    <x v="0"/>
    <x v="0"/>
    <s v="Kim Delehanty"/>
    <d v="2025-05-18T00:00:00"/>
    <x v="0"/>
    <d v="2025-05-22T00:00:00"/>
    <x v="0"/>
    <x v="1"/>
    <s v="Shawn E. Hainsworth"/>
  </r>
  <r>
    <s v="Harvard Club of Ghana"/>
    <x v="0"/>
    <x v="1"/>
    <s v="Sara Aske"/>
    <d v="2025-05-18T00:00:00"/>
    <x v="0"/>
    <d v="2025-05-18T00:00:00"/>
    <x v="0"/>
    <x v="16"/>
    <s v="Fadl Abowafia "/>
  </r>
  <r>
    <s v="Harvard Club of Hong Kong"/>
    <x v="0"/>
    <x v="1"/>
    <s v="Sara Aske"/>
    <d v="2025-05-18T00:00:00"/>
    <x v="0"/>
    <d v="2025-05-24T00:00:00"/>
    <x v="0"/>
    <x v="4"/>
    <s v="Serena Fan"/>
  </r>
  <r>
    <s v="Harvard Club of Italy"/>
    <x v="0"/>
    <x v="1"/>
    <s v="Kim Delehanty"/>
    <d v="2025-05-18T00:00:00"/>
    <x v="0"/>
    <d v="2025-05-18T00:00:00"/>
    <x v="0"/>
    <x v="9"/>
    <s v="Agata Mazurowska-Rozdeiczer"/>
  </r>
  <r>
    <s v="Harvard Club of Mumbai"/>
    <x v="0"/>
    <x v="1"/>
    <s v="Sara Aske"/>
    <d v="2025-05-18T00:00:00"/>
    <x v="0"/>
    <s v="Waiting on Completion"/>
    <x v="1"/>
    <x v="4"/>
    <s v="Sajju Jain"/>
  </r>
  <r>
    <s v="Harvard Club of Pakistan"/>
    <x v="0"/>
    <x v="1"/>
    <s v="Sara Aske"/>
    <d v="2025-05-18T00:00:00"/>
    <x v="0"/>
    <d v="2025-06-03T00:00:00"/>
    <x v="0"/>
    <x v="4"/>
    <s v="Sajju Jain"/>
  </r>
  <r>
    <s v="Harvard Club of Shanghai"/>
    <x v="0"/>
    <x v="1"/>
    <s v="Sara Aske"/>
    <d v="2025-05-18T00:00:00"/>
    <x v="0"/>
    <d v="2025-06-03T00:00:00"/>
    <x v="0"/>
    <x v="4"/>
    <s v="Serena Fan"/>
  </r>
  <r>
    <s v="Harvard Club of Sri Lanka"/>
    <x v="0"/>
    <x v="1"/>
    <s v="Sara Aske"/>
    <d v="2025-05-18T00:00:00"/>
    <x v="0"/>
    <d v="2025-06-05T00:00:00"/>
    <x v="0"/>
    <x v="4"/>
    <s v="Sajju Jain"/>
  </r>
  <r>
    <s v="Harvard Club of Toronto"/>
    <x v="0"/>
    <x v="1"/>
    <s v="Rachel Tsavalakoglou "/>
    <d v="2025-05-18T00:00:00"/>
    <x v="0"/>
    <d v="2025-05-18T00:00:00"/>
    <x v="0"/>
    <x v="2"/>
    <s v="Kinga Petrovai"/>
  </r>
  <r>
    <s v="Harvard Black Alumni Society"/>
    <x v="1"/>
    <x v="2"/>
    <s v="Dia Combas"/>
    <d v="2025-05-18T00:00:00"/>
    <x v="0"/>
    <s v="Waiting on Completion"/>
    <x v="1"/>
    <x v="14"/>
    <s v="Athena Lao"/>
  </r>
  <r>
    <s v="Harvard Christian Alumni Society"/>
    <x v="1"/>
    <x v="2"/>
    <s v="Dia Combas"/>
    <d v="2025-05-18T00:00:00"/>
    <x v="0"/>
    <s v="Waiting on Completion"/>
    <x v="1"/>
    <x v="14"/>
    <s v="Athena Lao"/>
  </r>
  <r>
    <s v="Harvard Negotiation Alumni Society"/>
    <x v="1"/>
    <x v="2"/>
    <s v="Rachel Tsavalakoglou"/>
    <d v="2025-05-18T00:00:00"/>
    <x v="0"/>
    <s v="Waiting on Completion"/>
    <x v="1"/>
    <x v="6"/>
    <s v="Marie Christine Nizzi"/>
  </r>
  <r>
    <s v="Harvard South Asian Alumni Alliance"/>
    <x v="1"/>
    <x v="2"/>
    <s v="Dia Combas"/>
    <d v="2025-05-18T00:00:00"/>
    <x v="0"/>
    <d v="2025-05-18T00:00:00"/>
    <x v="0"/>
    <x v="14"/>
    <s v="Athena Lao"/>
  </r>
  <r>
    <s v="Harvard-Radcliffe Collegium Musicum Foundation"/>
    <x v="1"/>
    <x v="2"/>
    <s v="Rachel Tsavalakoglou"/>
    <d v="2025-05-18T00:00:00"/>
    <x v="0"/>
    <d v="2025-06-18T00:00:00"/>
    <x v="0"/>
    <x v="19"/>
    <s v="Maryellen Gleason "/>
  </r>
  <r>
    <s v="Harvard Club of Beijing"/>
    <x v="0"/>
    <x v="1"/>
    <s v="Sara Aske"/>
    <d v="2025-05-18T00:00:00"/>
    <x v="0"/>
    <d v="2025-06-05T00:00:00"/>
    <x v="0"/>
    <x v="4"/>
    <s v="Serena Fan"/>
  </r>
  <r>
    <s v="Harvard-Radcliffe Club of Westchester"/>
    <x v="0"/>
    <x v="0"/>
    <s v="Kim Delehanty"/>
    <d v="2025-05-19T00:00:00"/>
    <x v="0"/>
    <d v="2025-05-19T00:00:00"/>
    <x v="0"/>
    <x v="0"/>
    <s v="Mona Karim"/>
  </r>
  <r>
    <s v="Harvard Club of Jordan"/>
    <x v="0"/>
    <x v="1"/>
    <s v="Sara Aske"/>
    <d v="2025-05-19T00:00:00"/>
    <x v="0"/>
    <d v="2025-06-03T00:00:00"/>
    <x v="0"/>
    <x v="16"/>
    <s v="Jihan Rizk Khattar"/>
  </r>
  <r>
    <s v="Harvard Asian American Alumni Alliance"/>
    <x v="1"/>
    <x v="2"/>
    <s v="Dia Combas"/>
    <d v="2025-05-19T00:00:00"/>
    <x v="0"/>
    <d v="2025-06-08T00:00:00"/>
    <x v="0"/>
    <x v="14"/>
    <s v="Athena Lao"/>
  </r>
  <r>
    <s v="Harvard-Radcliffe Science Fiction Alumni Networking Society"/>
    <x v="1"/>
    <x v="2"/>
    <s v="Rachel Tsavalakoglou"/>
    <d v="2025-05-19T00:00:00"/>
    <x v="0"/>
    <s v="Waiting on Completion"/>
    <x v="1"/>
    <x v="35"/>
    <s v="n/a - clubs@harvard.edu"/>
  </r>
  <r>
    <s v="Harvard Alumni Disability Alliance"/>
    <x v="1"/>
    <x v="2"/>
    <s v="Dia Combas"/>
    <d v="2025-05-19T00:00:00"/>
    <x v="0"/>
    <s v="Waiting on Completion"/>
    <x v="1"/>
    <x v="17"/>
    <s v="Tara Abrahams and Danny Bicknell"/>
  </r>
  <r>
    <s v="Harvard Club of Croatia"/>
    <x v="0"/>
    <x v="1"/>
    <s v="Kim Delehanty"/>
    <d v="2025-05-20T00:00:00"/>
    <x v="0"/>
    <d v="2025-06-13T00:00:00"/>
    <x v="0"/>
    <x v="9"/>
    <s v="Agata Mazurowska-Rozdeiczer"/>
  </r>
  <r>
    <s v="Harvard Alumni in Healthcare"/>
    <x v="1"/>
    <x v="2"/>
    <s v="Rachel Tsavalakoglou"/>
    <d v="2025-05-20T00:00:00"/>
    <x v="0"/>
    <d v="2025-06-21T00:00:00"/>
    <x v="0"/>
    <x v="11"/>
    <s v="Peter Goodman"/>
  </r>
  <r>
    <s v="Harvard Club of Prague"/>
    <x v="0"/>
    <x v="1"/>
    <s v="Kim Delehanty"/>
    <d v="2025-05-20T00:00:00"/>
    <x v="0"/>
    <s v="Waiting on Completion"/>
    <x v="1"/>
    <x v="8"/>
    <s v="Julie Bertolus"/>
  </r>
  <r>
    <s v="Harvard Club of Middle Tennessee"/>
    <x v="0"/>
    <x v="0"/>
    <s v="Rachel Tsavalakoglou "/>
    <d v="2025-05-20T00:00:00"/>
    <x v="0"/>
    <d v="2025-05-28T00:00:00"/>
    <x v="0"/>
    <x v="13"/>
    <s v="Carrie Roy"/>
  </r>
  <r>
    <s v="Harvard Club of Denmark"/>
    <x v="0"/>
    <x v="1"/>
    <s v="Kim Delehanty"/>
    <d v="2025-05-20T00:00:00"/>
    <x v="0"/>
    <d v="2025-05-20T00:00:00"/>
    <x v="0"/>
    <x v="20"/>
    <s v="Yuko M. Thomas"/>
  </r>
  <r>
    <s v="Harvard Club of Oklahoma City"/>
    <x v="0"/>
    <x v="0"/>
    <s v="Rachel Tsavalakoglou "/>
    <d v="2025-05-21T00:00:00"/>
    <x v="0"/>
    <s v="Waiting on Completion"/>
    <x v="1"/>
    <x v="13"/>
    <s v="Carrie Roy"/>
  </r>
  <r>
    <s v="Harvard Club of Austria"/>
    <x v="0"/>
    <x v="1"/>
    <s v="Kim Delehanty"/>
    <d v="2025-05-22T00:00:00"/>
    <x v="0"/>
    <s v="Waiting on Completion"/>
    <x v="1"/>
    <x v="9"/>
    <s v="Agata Mazurowska-Rozdeiczer"/>
  </r>
  <r>
    <s v="Harvard Club of Israel"/>
    <x v="0"/>
    <x v="1"/>
    <s v="Kim Delehanty"/>
    <d v="2025-05-22T00:00:00"/>
    <x v="0"/>
    <d v="2025-05-15T00:00:00"/>
    <x v="0"/>
    <x v="10"/>
    <s v="Alexander Nadmitov"/>
  </r>
  <r>
    <s v="Harvard Club of Saudi Arabia"/>
    <x v="0"/>
    <x v="1"/>
    <s v="Sara Aske"/>
    <d v="2025-05-24T00:00:00"/>
    <x v="0"/>
    <d v="2025-05-28T00:00:00"/>
    <x v="0"/>
    <x v="16"/>
    <s v="Jihan Rizk Khattar"/>
  </r>
  <r>
    <s v="Harvard Architectural and Urban Society Alumni"/>
    <x v="1"/>
    <x v="2"/>
    <s v="Rachel Tsavalakoglou"/>
    <d v="2025-05-24T00:00:00"/>
    <x v="0"/>
    <d v="2025-05-24T00:00:00"/>
    <x v="0"/>
    <x v="6"/>
    <s v="Marie Christine Nizzi"/>
  </r>
  <r>
    <s v="Harvard Club of Alabama"/>
    <x v="0"/>
    <x v="0"/>
    <s v="Rachel Tsavalakoglou "/>
    <d v="2025-05-26T00:00:00"/>
    <x v="0"/>
    <s v="Waiting on Completion"/>
    <x v="1"/>
    <x v="33"/>
    <s v="William Wright"/>
  </r>
  <r>
    <s v="Harvard Club of Armenia"/>
    <x v="0"/>
    <x v="1"/>
    <s v="Kim Delehanty"/>
    <d v="2025-05-27T00:00:00"/>
    <x v="0"/>
    <d v="2025-05-27T00:00:00"/>
    <x v="0"/>
    <x v="10"/>
    <s v="Alexander Nadmitov"/>
  </r>
  <r>
    <s v="Harvard Club of Delaware"/>
    <x v="0"/>
    <x v="0"/>
    <s v="Kim Delehanty"/>
    <d v="2025-05-28T00:00:00"/>
    <x v="0"/>
    <s v="Waiting on Completion"/>
    <x v="1"/>
    <x v="28"/>
    <s v="Luke McLoughlin"/>
  </r>
  <r>
    <s v="Harvard Club of Ottawa"/>
    <x v="0"/>
    <x v="1"/>
    <s v="Rachel Tsavalakoglou "/>
    <d v="2025-06-01T00:00:00"/>
    <x v="0"/>
    <d v="2025-06-17T00:00:00"/>
    <x v="0"/>
    <x v="2"/>
    <s v="Kinga Petrovai"/>
  </r>
  <r>
    <s v="Harvard Alumni for Agriculture"/>
    <x v="1"/>
    <x v="2"/>
    <s v="Rachel Tsavalakoglou"/>
    <d v="2025-06-03T00:00:00"/>
    <x v="0"/>
    <d v="2025-06-18T00:00:00"/>
    <x v="0"/>
    <x v="11"/>
    <s v="Peter Goodman"/>
  </r>
  <r>
    <s v="Phillips Brooks House Association Alumni"/>
    <x v="1"/>
    <x v="2"/>
    <s v="Rachel Tsavalakoglou"/>
    <d v="2025-06-03T00:00:00"/>
    <x v="0"/>
    <d v="2025-06-18T00:00:00"/>
    <x v="0"/>
    <x v="35"/>
    <s v="n/a - clubs@harvard.edu"/>
  </r>
  <r>
    <s v="Harvard Club of Cincinnati"/>
    <x v="0"/>
    <x v="0"/>
    <s v="Kim Delehanty"/>
    <d v="2025-06-04T00:00:00"/>
    <x v="0"/>
    <s v="Waiting on Completion"/>
    <x v="1"/>
    <x v="23"/>
    <s v="Jim Marino"/>
  </r>
  <r>
    <s v="Harvard Club of New York City"/>
    <x v="0"/>
    <x v="0"/>
    <s v="Kim Delehanty"/>
    <d v="2025-06-05T00:00:00"/>
    <x v="0"/>
    <s v="Waiting on Completion"/>
    <x v="1"/>
    <x v="36"/>
    <s v="Willa Berghuis Baynard"/>
  </r>
  <r>
    <s v="Harvard Club of Louisiana"/>
    <x v="0"/>
    <x v="0"/>
    <s v="Rachel Tsavalakoglou "/>
    <d v="2025-06-07T00:00:00"/>
    <x v="0"/>
    <d v="2025-06-09T00:00:00"/>
    <x v="0"/>
    <x v="33"/>
    <s v="William Wright"/>
  </r>
  <r>
    <s v="Harvard Club of Hawaii"/>
    <x v="0"/>
    <x v="0"/>
    <s v="Dia Combas"/>
    <d v="2025-06-08T00:00:00"/>
    <x v="0"/>
    <d v="2025-06-09T00:00:00"/>
    <x v="0"/>
    <x v="32"/>
    <s v="Joan Chu"/>
  </r>
  <r>
    <s v="Harvard Arab Alumni Association"/>
    <x v="1"/>
    <x v="2"/>
    <s v="Dia Combas"/>
    <d v="2025-06-09T00:00:00"/>
    <x v="0"/>
    <s v="Waiting on Completion"/>
    <x v="1"/>
    <x v="15"/>
    <s v="Joseph Barretto"/>
  </r>
  <r>
    <s v="Harvard Club of Kenya"/>
    <x v="0"/>
    <x v="1"/>
    <s v="Sara Aske"/>
    <d v="2025-06-10T00:00:00"/>
    <x v="0"/>
    <d v="2025-06-10T00:00:00"/>
    <x v="0"/>
    <x v="16"/>
    <s v="Fadl Abowafia "/>
  </r>
  <r>
    <s v="Harvard Club of Greece"/>
    <x v="0"/>
    <x v="1"/>
    <s v="Kim Delehanty"/>
    <d v="2025-06-10T00:00:00"/>
    <x v="0"/>
    <d v="2025-06-10T00:00:00"/>
    <x v="0"/>
    <x v="9"/>
    <s v="Agata Mazurowska-Rozdeiczer"/>
  </r>
  <r>
    <s v="Harvard Club of Ireland"/>
    <x v="0"/>
    <x v="1"/>
    <s v="Kim Delehanty"/>
    <d v="2025-06-10T00:00:00"/>
    <x v="0"/>
    <s v="Waiting on Completion"/>
    <x v="1"/>
    <x v="20"/>
    <s v="Yuko M. Thomas"/>
  </r>
  <r>
    <s v="Harvard Club of Sacramento"/>
    <x v="0"/>
    <x v="0"/>
    <s v="Dia Combas"/>
    <d v="2025-06-11T00:00:00"/>
    <x v="0"/>
    <d v="2025-05-19T00:00:00"/>
    <x v="0"/>
    <x v="29"/>
    <s v="Niki Santo"/>
  </r>
  <r>
    <s v="Harvard University Alumni Association of Lebanon"/>
    <x v="0"/>
    <x v="1"/>
    <s v="Sara Aske"/>
    <d v="2025-06-13T00:00:00"/>
    <x v="0"/>
    <d v="2025-06-14T00:00:00"/>
    <x v="0"/>
    <x v="16"/>
    <s v="Jihan Rizk Khattar"/>
  </r>
  <r>
    <s v="Harvard Club of Hungary"/>
    <x v="0"/>
    <x v="1"/>
    <s v="Kim Delehanty"/>
    <d v="2025-06-17T00:00:00"/>
    <x v="0"/>
    <s v="Waiting on Completion"/>
    <x v="1"/>
    <x v="9"/>
    <s v="Agata Mazurowska-Rozdeiczer"/>
  </r>
  <r>
    <s v="Harvard Club of Quebec"/>
    <x v="0"/>
    <x v="1"/>
    <s v="Rachel Tsavalakoglou "/>
    <d v="2025-06-17T00:00:00"/>
    <x v="0"/>
    <d v="2025-04-29T00:00:00"/>
    <x v="0"/>
    <x v="2"/>
    <s v="Kinga Petrovai"/>
  </r>
  <r>
    <s v="Harvard Club of Miami"/>
    <x v="0"/>
    <x v="0"/>
    <s v="Kim Delehanty"/>
    <d v="2025-06-18T00:00:00"/>
    <x v="0"/>
    <d v="2025-06-28T00:00:00"/>
    <x v="0"/>
    <x v="7"/>
    <s v="Andrés López "/>
  </r>
  <r>
    <s v="Harvard Club of Northern Nevada and the Sierra"/>
    <x v="0"/>
    <x v="0"/>
    <s v="Rachel Tsavalakoglou "/>
    <d v="2025-06-19T00:00:00"/>
    <x v="0"/>
    <d v="2025-06-19T00:00:00"/>
    <x v="0"/>
    <x v="24"/>
    <s v="Anand Acharya"/>
  </r>
  <r>
    <s v="Harvard-Radcliffe Club of Kansas City"/>
    <x v="0"/>
    <x v="0"/>
    <s v="Rachel Tsavalakoglou "/>
    <d v="2025-06-24T00:00:00"/>
    <x v="0"/>
    <s v="Waiting on Completion"/>
    <x v="1"/>
    <x v="13"/>
    <s v="Carrie Roy"/>
  </r>
  <r>
    <s v="Native American Alumni of Harvard University"/>
    <x v="1"/>
    <x v="2"/>
    <s v="Dia Combas"/>
    <d v="2025-06-24T00:00:00"/>
    <x v="0"/>
    <d v="2025-06-24T00:00:00"/>
    <x v="0"/>
    <x v="14"/>
    <s v="Athena Lao"/>
  </r>
  <r>
    <s v="Harvard Alumni in Tech"/>
    <x v="1"/>
    <x v="2"/>
    <s v="Rachel Tsavalakoglou"/>
    <d v="2025-06-25T00:00:00"/>
    <x v="0"/>
    <d v="2025-06-26T00:00:00"/>
    <x v="0"/>
    <x v="5"/>
    <s v="Sajida Shroff"/>
  </r>
  <r>
    <s v="Harvard Club of Charlottesville"/>
    <x v="0"/>
    <x v="0"/>
    <s v="Kim Delehanty"/>
    <d v="2025-06-26T00:00:00"/>
    <x v="0"/>
    <d v="2025-06-26T00:00:00"/>
    <x v="0"/>
    <x v="28"/>
    <s v="Luke McLoughlin"/>
  </r>
  <r>
    <s v="Harvard Club of Georgia (U.S.A.)"/>
    <x v="0"/>
    <x v="0"/>
    <s v="Kim Delehanty"/>
    <d v="2025-06-26T00:00:00"/>
    <x v="0"/>
    <s v="Waiting on Completion"/>
    <x v="1"/>
    <x v="12"/>
    <s v="Michael Fath"/>
  </r>
  <r>
    <s v="Harvard Club of Seattle"/>
    <x v="0"/>
    <x v="0"/>
    <s v="Rachel Tsavalakoglou "/>
    <d v="2025-06-26T00:00:00"/>
    <x v="0"/>
    <d v="2025-06-26T00:00:00"/>
    <x v="0"/>
    <x v="34"/>
    <s v="Kelly Charlton"/>
  </r>
  <r>
    <s v="Harvard University Club of Houston"/>
    <x v="0"/>
    <x v="0"/>
    <s v="Dia Combas"/>
    <d v="2025-06-26T00:00:00"/>
    <x v="0"/>
    <d v="2025-06-26T00:00:00"/>
    <x v="0"/>
    <x v="18"/>
    <s v="Arthur Hollingsworth"/>
  </r>
  <r>
    <s v="Harvard Alumni for Education"/>
    <x v="1"/>
    <x v="2"/>
    <s v="Rachel Tsavalakoglou"/>
    <d v="2025-06-27T00:00:00"/>
    <x v="0"/>
    <d v="2025-06-27T00:00:00"/>
    <x v="0"/>
    <x v="11"/>
    <s v="Peter Goodman"/>
  </r>
  <r>
    <s v="Harvard Club of Silicon Valley"/>
    <x v="0"/>
    <x v="0"/>
    <s v="Dia Combas"/>
    <d v="2025-06-28T00:00:00"/>
    <x v="0"/>
    <d v="2025-06-28T00:00:00"/>
    <x v="0"/>
    <x v="29"/>
    <s v="Niki Santo"/>
  </r>
  <r>
    <s v="Rocky Mountain Harvard University Club"/>
    <x v="0"/>
    <x v="0"/>
    <s v="Rachel Tsavalakoglou "/>
    <d v="2025-06-28T00:00:00"/>
    <x v="0"/>
    <d v="2025-05-15T00:00:00"/>
    <x v="0"/>
    <x v="24"/>
    <s v="Anand Acharya"/>
  </r>
  <r>
    <s v="Harvard Latino Alumni Alliance"/>
    <x v="1"/>
    <x v="2"/>
    <s v="Dia Combas"/>
    <d v="2025-06-28T00:00:00"/>
    <x v="0"/>
    <d v="2025-06-28T00:00:00"/>
    <x v="0"/>
    <x v="14"/>
    <s v="Athena Lao"/>
  </r>
  <r>
    <s v="Harvard Club of Alberta"/>
    <x v="0"/>
    <x v="1"/>
    <s v="Rachel Tsavalakoglou "/>
    <d v="2025-06-30T00:00:00"/>
    <x v="0"/>
    <d v="2025-06-30T00:00:00"/>
    <x v="0"/>
    <x v="2"/>
    <s v="Kinga Petrovai"/>
  </r>
  <r>
    <s v="Harvard Club of Hamburg"/>
    <x v="0"/>
    <x v="1"/>
    <s v="Kim Delehanty"/>
    <d v="2025-06-30T00:00:00"/>
    <x v="0"/>
    <d v="2025-06-30T00:00:00"/>
    <x v="0"/>
    <x v="8"/>
    <s v="Julie Bertolus"/>
  </r>
  <r>
    <s v="Harvard Club in Concord"/>
    <x v="0"/>
    <x v="0"/>
    <s v="Kim Delehanty"/>
    <d v="2025-06-30T00:00:00"/>
    <x v="0"/>
    <s v="Waiting on Completion"/>
    <x v="1"/>
    <x v="21"/>
    <s v="Ken Lee"/>
  </r>
  <r>
    <s v="Harvard Club of Austin"/>
    <x v="0"/>
    <x v="0"/>
    <s v="Dia Combas"/>
    <s v="Waiting on Completion"/>
    <x v="1"/>
    <s v="Waiting on Completion"/>
    <x v="1"/>
    <x v="18"/>
    <s v="Arthur Hollingsworth"/>
  </r>
  <r>
    <s v="Harvard Club of Boston"/>
    <x v="0"/>
    <x v="0"/>
    <s v="Kim Delehanty"/>
    <s v="Waiting on Completion"/>
    <x v="1"/>
    <s v="Waiting on Completion"/>
    <x v="1"/>
    <x v="37"/>
    <s v="Susan Kendall"/>
  </r>
  <r>
    <s v="Harvard Club of Central Michigan"/>
    <x v="0"/>
    <x v="0"/>
    <s v="Rachel Tsavalakoglou "/>
    <s v="Waiting on Completion"/>
    <x v="1"/>
    <s v="Waiting on Completion"/>
    <x v="1"/>
    <x v="22"/>
    <s v="Chuck Bergen"/>
  </r>
  <r>
    <s v="Harvard Club of Chicago"/>
    <x v="0"/>
    <x v="0"/>
    <s v="Rachel Tsavalakoglou "/>
    <s v="Waiting on Completion"/>
    <x v="1"/>
    <d v="2025-06-20T00:00:00"/>
    <x v="0"/>
    <x v="22"/>
    <s v="Chuck Bergen"/>
  </r>
  <r>
    <s v="Harvard Club of Eastern New York"/>
    <x v="0"/>
    <x v="0"/>
    <s v="Kim Delehanty"/>
    <s v="Waiting on Completion"/>
    <x v="1"/>
    <s v="Waiting on Completion"/>
    <x v="1"/>
    <x v="26"/>
    <s v="Oliver Griffin"/>
  </r>
  <r>
    <s v="Harvard Club of Fairfield County"/>
    <x v="0"/>
    <x v="0"/>
    <s v="Kim Delehanty"/>
    <s v="Waiting on Completion"/>
    <x v="1"/>
    <s v="Waiting on Completion"/>
    <x v="1"/>
    <x v="1"/>
    <s v="Shawn E. Hainsworth"/>
  </r>
  <r>
    <s v="Harvard Club of Maryland"/>
    <x v="0"/>
    <x v="0"/>
    <s v="Kim Delehanty"/>
    <s v="Waiting on Completion"/>
    <x v="1"/>
    <d v="2025-06-27T00:00:00"/>
    <x v="0"/>
    <x v="28"/>
    <s v="Luke McLoughlin"/>
  </r>
  <r>
    <s v="Harvard Club of Maui"/>
    <x v="0"/>
    <x v="0"/>
    <s v="Dia Combas"/>
    <s v="Waiting on Completion"/>
    <x v="1"/>
    <s v="Waiting on Completion"/>
    <x v="1"/>
    <x v="32"/>
    <s v="Joan Chu"/>
  </r>
  <r>
    <s v="Harvard Club of North Dakota"/>
    <x v="0"/>
    <x v="0"/>
    <s v="Rachel Tsavalakoglou "/>
    <s v="Waiting on Completion"/>
    <x v="1"/>
    <s v="Waiting on Completion"/>
    <x v="1"/>
    <x v="25"/>
    <s v="James Richardson"/>
  </r>
  <r>
    <s v="Harvard Club of Oregon and Southwest Washington"/>
    <x v="0"/>
    <x v="0"/>
    <s v="Rachel Tsavalakoglou "/>
    <s v="Waiting on Completion"/>
    <x v="1"/>
    <s v="Waiting on Completion"/>
    <x v="1"/>
    <x v="34"/>
    <s v="Kelly Charlton"/>
  </r>
  <r>
    <s v="Harvard Club of Quincy"/>
    <x v="0"/>
    <x v="0"/>
    <s v="Kim Delehanty"/>
    <s v="Waiting on Completion"/>
    <x v="1"/>
    <s v="Waiting on Completion"/>
    <x v="1"/>
    <x v="30"/>
    <s v="TBD"/>
  </r>
  <r>
    <s v="Harvard Club of Vero Beach"/>
    <x v="0"/>
    <x v="0"/>
    <s v="Kim Delehanty"/>
    <s v="Waiting on Completion"/>
    <x v="1"/>
    <s v="Waiting on Completion"/>
    <x v="1"/>
    <x v="7"/>
    <s v="Andrés López "/>
  </r>
  <r>
    <s v="Harvard-Radcliffe Club of Western Michigan"/>
    <x v="0"/>
    <x v="0"/>
    <s v="Rachel Tsavalakoglou "/>
    <s v="Waiting on Completion"/>
    <x v="1"/>
    <s v="Waiting on Completion"/>
    <x v="1"/>
    <x v="22"/>
    <s v="Chuck Bergen"/>
  </r>
  <r>
    <s v="Harvard-Radcliffe Club of Western New York"/>
    <x v="0"/>
    <x v="0"/>
    <s v="Kim Delehanty"/>
    <s v="Waiting on Completion"/>
    <x v="1"/>
    <s v="Waiting on Completion"/>
    <x v="1"/>
    <x v="26"/>
    <s v="Oliver Griffin"/>
  </r>
  <r>
    <s v="Triad Harvard-Radcliffe Club"/>
    <x v="0"/>
    <x v="0"/>
    <s v="Kim Delehanty"/>
    <s v="Waiting on Completion"/>
    <x v="1"/>
    <s v="Waiting on Completion"/>
    <x v="1"/>
    <x v="12"/>
    <s v="Michael Fath"/>
  </r>
  <r>
    <s v="Harvard Club of Albania"/>
    <x v="0"/>
    <x v="1"/>
    <s v="Kim Delehanty"/>
    <s v="Waiting on Completion"/>
    <x v="1"/>
    <s v="Waiting on Completion"/>
    <x v="1"/>
    <x v="9"/>
    <e v="#N/A"/>
  </r>
  <r>
    <s v="Harvard Club of Belgium"/>
    <x v="0"/>
    <x v="1"/>
    <s v="Kim Delehanty"/>
    <s v="Waiting on Completion"/>
    <x v="1"/>
    <s v="Waiting on Completion"/>
    <x v="1"/>
    <x v="31"/>
    <s v="Laura Karelina Birkman "/>
  </r>
  <r>
    <s v="Harvard Club of British Columbia"/>
    <x v="0"/>
    <x v="1"/>
    <s v="Rachel Tsavalakoglou "/>
    <s v="Waiting on Completion"/>
    <x v="1"/>
    <s v="Waiting on Completion"/>
    <x v="1"/>
    <x v="2"/>
    <s v="Kinga Petrovai"/>
  </r>
  <r>
    <s v="Harvard Club of Ecuador"/>
    <x v="0"/>
    <x v="1"/>
    <s v="Sara Aske"/>
    <s v="Waiting on Completion"/>
    <x v="1"/>
    <d v="2025-06-23T00:00:00"/>
    <x v="0"/>
    <x v="3"/>
    <s v="Maria Cristina (Titi) Bayas "/>
  </r>
  <r>
    <s v="Harvard Club of Luxembourg"/>
    <x v="0"/>
    <x v="1"/>
    <s v="Kim Delehanty"/>
    <s v="Waiting on Completion"/>
    <x v="1"/>
    <s v="Waiting on Completion"/>
    <x v="1"/>
    <x v="31"/>
    <s v="Laura Karelina Birkman "/>
  </r>
  <r>
    <s v="Harvard Club of Poland"/>
    <x v="0"/>
    <x v="1"/>
    <s v="Kim Delehanty"/>
    <s v="Waiting on Completion"/>
    <x v="1"/>
    <s v="Waiting on Completion"/>
    <x v="1"/>
    <x v="9"/>
    <s v="Agata Mazurowska-Rozdeiczer"/>
  </r>
  <r>
    <s v="Harvard Club of Portugal"/>
    <x v="0"/>
    <x v="1"/>
    <s v="Kim Delehanty"/>
    <s v="Waiting on Completion"/>
    <x v="1"/>
    <s v="Waiting on Completion"/>
    <x v="1"/>
    <x v="31"/>
    <s v="Laura Karelina Birkman "/>
  </r>
  <r>
    <s v="Harvard Club of Romania and Moldova"/>
    <x v="0"/>
    <x v="1"/>
    <s v="Kim Delehanty"/>
    <s v="Waiting on Completion"/>
    <x v="1"/>
    <s v="Waiting on Completion"/>
    <x v="1"/>
    <x v="10"/>
    <s v="Alexander Nadmitov"/>
  </r>
  <r>
    <s v="Harvard Club of Switzerland"/>
    <x v="0"/>
    <x v="1"/>
    <s v="Kim Delehanty"/>
    <s v="Waiting on Completion"/>
    <x v="1"/>
    <s v="Waiting on Completion"/>
    <x v="1"/>
    <x v="8"/>
    <s v="Julie Bertolus"/>
  </r>
  <r>
    <s v="Harvard Club of the Netherlands"/>
    <x v="0"/>
    <x v="1"/>
    <s v="Kim Delehanty"/>
    <s v="Waiting on Completion"/>
    <x v="1"/>
    <s v="Waiting on Completion"/>
    <x v="1"/>
    <x v="31"/>
    <s v="Laura Karelina Birkman "/>
  </r>
  <r>
    <s v="Harvard Club of Ukraine"/>
    <x v="0"/>
    <x v="1"/>
    <s v="Kim Delehanty"/>
    <s v="Waiting on Completion"/>
    <x v="1"/>
    <s v="Waiting on Completion"/>
    <x v="1"/>
    <x v="9"/>
    <s v="Agata Mazurowska-Rozdeiczer"/>
  </r>
  <r>
    <s v="Alumni of the Kuumba Singers of Harvard College"/>
    <x v="1"/>
    <x v="2"/>
    <s v="Rachel Tsavalakoglou"/>
    <s v="Waiting on Completion"/>
    <x v="1"/>
    <s v="Waiting on Completion"/>
    <x v="1"/>
    <x v="19"/>
    <s v="Maryellen Gleason "/>
  </r>
  <r>
    <s v="Crimson Key Society Alumni and Affiliates"/>
    <x v="1"/>
    <x v="2"/>
    <s v="Rachel Tsavalakoglou"/>
    <s v="Waiting on Completion"/>
    <x v="1"/>
    <s v="Waiting on Completion"/>
    <x v="1"/>
    <x v="35"/>
    <s v="n/a - clubs@harvard.edu"/>
  </r>
  <r>
    <s v="Harvard Alumni Entrepreneurs"/>
    <x v="1"/>
    <x v="2"/>
    <s v="Rachel Tsavalakoglou"/>
    <s v="Waiting on Completion"/>
    <x v="1"/>
    <s v="Waiting on Completion"/>
    <x v="1"/>
    <x v="6"/>
    <s v="Marie Christine Nizzi"/>
  </r>
  <r>
    <s v="Harvard Alumni for Fashion, Luxury, and Retail"/>
    <x v="1"/>
    <x v="2"/>
    <s v="Rachel Tsavalakoglou"/>
    <s v="Waiting on Completion"/>
    <x v="1"/>
    <s v="Waiting on Completion"/>
    <x v="1"/>
    <x v="5"/>
    <s v="Sajida Shroff"/>
  </r>
  <r>
    <s v="Harvard Alumni for Mental Health"/>
    <x v="1"/>
    <x v="2"/>
    <s v="Rachel Tsavalakoglou"/>
    <s v="Waiting on Completion"/>
    <x v="1"/>
    <d v="2025-05-20T00:00:00"/>
    <x v="0"/>
    <x v="5"/>
    <s v="Sajida Shroff"/>
  </r>
  <r>
    <s v="Harvard CityStep Alumni Alliance"/>
    <x v="1"/>
    <x v="2"/>
    <s v="Rachel Tsavalakoglou"/>
    <s v="Waiting on Completion"/>
    <x v="1"/>
    <s v="Waiting on Completion"/>
    <x v="1"/>
    <x v="35"/>
    <s v="n/a - clubs@harvard.edu"/>
  </r>
  <r>
    <s v="Harvard Iranian Alumni"/>
    <x v="1"/>
    <x v="2"/>
    <s v="Dia Combas"/>
    <s v="Waiting on Completion"/>
    <x v="1"/>
    <s v="Waiting on Completion"/>
    <x v="1"/>
    <x v="15"/>
    <s v="Joseph Barretto"/>
  </r>
  <r>
    <s v="Harvard Real Estate Alumni Organization"/>
    <x v="1"/>
    <x v="2"/>
    <s v="Rachel Tsavalakoglou"/>
    <s v="Waiting on Completion"/>
    <x v="1"/>
    <s v="Waiting on Completion"/>
    <x v="1"/>
    <x v="11"/>
    <s v="Peter Goodman"/>
  </r>
  <r>
    <s v="Harvard Student Agencies Alumni"/>
    <x v="1"/>
    <x v="2"/>
    <s v="Rachel Tsavalakoglou"/>
    <s v="Waiting on Completion"/>
    <x v="1"/>
    <s v="Waiting on Completion"/>
    <x v="1"/>
    <x v="35"/>
    <s v="n/a - clubs@harvard.edu"/>
  </r>
  <r>
    <s v="Harvard Undergraduate Council Alumni Network"/>
    <x v="1"/>
    <x v="2"/>
    <s v="Rachel Tsavalakoglou"/>
    <s v="Waiting on Completion"/>
    <x v="1"/>
    <s v="Waiting on Completion"/>
    <x v="1"/>
    <x v="35"/>
    <s v="n/a - clubs@harvard.edu"/>
  </r>
  <r>
    <s v="The Signet Society Alumni"/>
    <x v="1"/>
    <x v="2"/>
    <s v="Rachel Tsavalakoglou"/>
    <s v="Waiting on Completion"/>
    <x v="1"/>
    <s v="Waiting on Completion"/>
    <x v="1"/>
    <x v="35"/>
    <s v="n/a - clubs@harvard.edu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CC96D3-5A46-47CE-8963-5DF4450A95F0}" name="PivotTable2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10:E15" firstHeaderRow="1" firstDataRow="2" firstDataCol="1"/>
  <pivotFields count="10">
    <pivotField compact="0" outline="0" showAll="0"/>
    <pivotField compact="0" outline="0" showAll="0"/>
    <pivotField axis="axisRow" compact="0" outline="0" showAll="0" sortType="ascending">
      <items count="5">
        <item n="Clubs: Domestic" x="0"/>
        <item n="Clubs: International" x="1"/>
        <item x="2"/>
        <item n="SIGs: Global" m="1" x="3"/>
        <item t="default"/>
      </items>
    </pivotField>
    <pivotField compact="0" outline="0" showAll="0"/>
    <pivotField compact="0" outline="0" showAll="0"/>
    <pivotField axis="axisCol" dataField="1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Count of AR Status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006AC8-820A-42FE-A76C-CF7D2F0C405B}" name="PivotTable1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B3:E7" firstHeaderRow="1" firstDataRow="2" firstDataCol="1"/>
  <pivotFields count="10"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axis="axisCol" dataField="1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</pivotFields>
  <rowFields count="1">
    <field x="1"/>
  </rowFields>
  <rowItems count="3">
    <i>
      <x/>
    </i>
    <i>
      <x v="1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Count of AR Status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15D71A-42C4-42AD-8A9E-9D96197B53C0}" name="PivotTable5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18:E58" firstHeaderRow="1" firstDataRow="2" firstDataCol="1"/>
  <pivotFields count="10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Col" dataField="1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axis="axisRow" compact="0" outline="0" showAll="0">
      <items count="41">
        <item x="16"/>
        <item x="4"/>
        <item x="31"/>
        <item x="37"/>
        <item x="2"/>
        <item x="12"/>
        <item x="9"/>
        <item x="17"/>
        <item x="10"/>
        <item x="27"/>
        <item x="7"/>
        <item x="5"/>
        <item x="8"/>
        <item x="22"/>
        <item x="14"/>
        <item x="15"/>
        <item x="3"/>
        <item x="0"/>
        <item x="28"/>
        <item x="13"/>
        <item x="36"/>
        <item x="25"/>
        <item x="29"/>
        <item x="21"/>
        <item x="23"/>
        <item x="34"/>
        <item x="11"/>
        <item x="6"/>
        <item x="30"/>
        <item x="33"/>
        <item x="32"/>
        <item x="24"/>
        <item x="18"/>
        <item m="1" x="39"/>
        <item m="1" x="38"/>
        <item x="35"/>
        <item x="19"/>
        <item x="26"/>
        <item x="1"/>
        <item x="20"/>
        <item t="default"/>
      </items>
    </pivotField>
    <pivotField compact="0" outline="0" showAll="0"/>
  </pivotFields>
  <rowFields count="1">
    <field x="8"/>
  </rowFields>
  <row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5"/>
    </i>
    <i>
      <x v="36"/>
    </i>
    <i>
      <x v="37"/>
    </i>
    <i>
      <x v="38"/>
    </i>
    <i>
      <x v="39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Count of AR Status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629B05-C6DC-40D3-BD7E-BEE888C69B1C}" name="PivotTable1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B3:E7" firstHeaderRow="1" firstDataRow="2" firstDataCol="1"/>
  <pivotFields count="10"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Col" dataField="1" compact="0" outline="0" showAll="0">
      <items count="3">
        <item x="0"/>
        <item x="1"/>
        <item t="default"/>
      </items>
    </pivotField>
    <pivotField compact="0" outline="0" showAll="0"/>
    <pivotField compact="0" outline="0" showAll="0"/>
  </pivotFields>
  <rowFields count="1">
    <field x="1"/>
  </rowFields>
  <rowItems count="3">
    <i>
      <x/>
    </i>
    <i>
      <x v="1"/>
    </i>
    <i t="grand">
      <x/>
    </i>
  </rowItems>
  <colFields count="1">
    <field x="7"/>
  </colFields>
  <colItems count="3">
    <i>
      <x/>
    </i>
    <i>
      <x v="1"/>
    </i>
    <i t="grand">
      <x/>
    </i>
  </colItems>
  <dataFields count="1">
    <dataField name="Count of OA Status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447B7B-D416-4DCD-BE3A-62895AFB32B4}" name="PivotTable2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10:E15" firstHeaderRow="1" firstDataRow="2" firstDataCol="1"/>
  <pivotFields count="10">
    <pivotField compact="0" outline="0" showAll="0"/>
    <pivotField compact="0" outline="0" showAll="0"/>
    <pivotField axis="axisRow" compact="0" outline="0" showAll="0" sortType="ascending">
      <items count="5">
        <item n="Clubs: Domestic" x="0"/>
        <item n="Clubs: International" x="1"/>
        <item x="2"/>
        <item n="SIGs: Global" m="1" x="3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axis="axisCol" dataField="1" compact="0" outline="0" showAll="0">
      <items count="3">
        <item x="0"/>
        <item x="1"/>
        <item t="default"/>
      </items>
    </pivotField>
    <pivotField compact="0" outline="0" showAll="0"/>
    <pivotField compact="0" outline="0" showAll="0"/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7"/>
  </colFields>
  <colItems count="3">
    <i>
      <x/>
    </i>
    <i>
      <x v="1"/>
    </i>
    <i t="grand">
      <x/>
    </i>
  </colItems>
  <dataFields count="1">
    <dataField name="Count of OA Status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B81543-61FA-4E0B-B453-A576C5140320}" name="PivotTable5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18:E58" firstHeaderRow="1" firstDataRow="2" firstDataCol="1"/>
  <pivotFields count="10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Col" dataField="1" compact="0" outline="0" showAll="0">
      <items count="3">
        <item x="0"/>
        <item x="1"/>
        <item t="default"/>
      </items>
    </pivotField>
    <pivotField axis="axisRow" compact="0" outline="0" showAll="0">
      <items count="41">
        <item x="16"/>
        <item x="4"/>
        <item x="31"/>
        <item x="37"/>
        <item x="2"/>
        <item x="12"/>
        <item x="9"/>
        <item x="17"/>
        <item x="10"/>
        <item x="27"/>
        <item x="7"/>
        <item x="5"/>
        <item x="8"/>
        <item x="22"/>
        <item x="14"/>
        <item x="15"/>
        <item x="3"/>
        <item x="0"/>
        <item x="28"/>
        <item x="13"/>
        <item x="36"/>
        <item x="25"/>
        <item x="29"/>
        <item x="21"/>
        <item x="23"/>
        <item x="34"/>
        <item x="11"/>
        <item x="6"/>
        <item x="30"/>
        <item x="33"/>
        <item x="32"/>
        <item x="24"/>
        <item x="18"/>
        <item m="1" x="39"/>
        <item m="1" x="38"/>
        <item x="35"/>
        <item x="19"/>
        <item x="26"/>
        <item x="1"/>
        <item x="20"/>
        <item t="default"/>
      </items>
    </pivotField>
    <pivotField compact="0" outline="0" showAll="0"/>
  </pivotFields>
  <rowFields count="1">
    <field x="8"/>
  </rowFields>
  <row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5"/>
    </i>
    <i>
      <x v="36"/>
    </i>
    <i>
      <x v="37"/>
    </i>
    <i>
      <x v="38"/>
    </i>
    <i>
      <x v="39"/>
    </i>
    <i t="grand">
      <x/>
    </i>
  </rowItems>
  <colFields count="1">
    <field x="7"/>
  </colFields>
  <colItems count="3">
    <i>
      <x/>
    </i>
    <i>
      <x v="1"/>
    </i>
    <i t="grand">
      <x/>
    </i>
  </colItems>
  <dataFields count="1">
    <dataField name="Count of OA Status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4"/>
  <sheetViews>
    <sheetView tabSelected="1" workbookViewId="0">
      <pane ySplit="1" topLeftCell="A199" activePane="bottomLeft" state="frozen"/>
      <selection pane="bottomLeft"/>
    </sheetView>
  </sheetViews>
  <sheetFormatPr defaultColWidth="9.1796875" defaultRowHeight="15" customHeight="1" x14ac:dyDescent="0.35"/>
  <cols>
    <col min="1" max="1" width="61.26953125" customWidth="1"/>
    <col min="2" max="2" width="7.26953125" customWidth="1"/>
    <col min="3" max="3" width="11.81640625" customWidth="1"/>
    <col min="4" max="4" width="21.1796875" customWidth="1"/>
    <col min="5" max="5" width="20.26953125" style="3" customWidth="1"/>
    <col min="6" max="6" width="20.26953125" style="3" hidden="1" customWidth="1"/>
    <col min="7" max="7" width="20.26953125" style="3" customWidth="1"/>
    <col min="8" max="8" width="20.26953125" style="3" hidden="1" customWidth="1"/>
    <col min="9" max="9" width="36.81640625" bestFit="1" customWidth="1"/>
    <col min="10" max="10" width="30.26953125" bestFit="1" customWidth="1"/>
    <col min="12" max="12" width="12.453125" bestFit="1" customWidth="1"/>
  </cols>
  <sheetData>
    <row r="1" spans="1:12" s="1" customFormat="1" ht="30.75" customHeight="1" x14ac:dyDescent="0.35">
      <c r="A1" s="8" t="s">
        <v>0</v>
      </c>
      <c r="B1" s="8" t="s">
        <v>1</v>
      </c>
      <c r="C1" s="9" t="s">
        <v>2</v>
      </c>
      <c r="D1" s="8" t="s">
        <v>3</v>
      </c>
      <c r="E1" s="9" t="s">
        <v>4</v>
      </c>
      <c r="F1" s="8" t="s">
        <v>5</v>
      </c>
      <c r="G1" s="9" t="s">
        <v>6</v>
      </c>
      <c r="H1" s="9" t="s">
        <v>7</v>
      </c>
      <c r="I1" s="8" t="s">
        <v>8</v>
      </c>
      <c r="J1" s="8" t="s">
        <v>9</v>
      </c>
      <c r="L1" s="2" t="s">
        <v>10</v>
      </c>
    </row>
    <row r="2" spans="1:12" ht="14.5" x14ac:dyDescent="0.35">
      <c r="A2" s="10" t="s">
        <v>11</v>
      </c>
      <c r="B2" s="10" t="s">
        <v>12</v>
      </c>
      <c r="C2" s="10" t="s">
        <v>13</v>
      </c>
      <c r="D2" s="10" t="s">
        <v>14</v>
      </c>
      <c r="E2" s="12">
        <v>45755</v>
      </c>
      <c r="F2" s="11" t="str">
        <f t="shared" ref="F2:F65" si="0">IF(E2="Waiting on Completion","Waiting on Completion",IF(E2&gt;0,"Complete","Waiting on Completion"))</f>
        <v>Complete</v>
      </c>
      <c r="G2" s="12">
        <v>45755</v>
      </c>
      <c r="H2" s="11" t="str">
        <f t="shared" ref="H2:H65" si="1">IF(G2="Waiting on Completion","Waiting on Completion",IF(G2&gt;0,"Complete","Waiting on Completion"))</f>
        <v>Complete</v>
      </c>
      <c r="I2" s="10" t="s">
        <v>15</v>
      </c>
      <c r="J2" s="10" t="s">
        <v>16</v>
      </c>
      <c r="L2" s="4">
        <f>MAX(E:E,G:G)</f>
        <v>45838</v>
      </c>
    </row>
    <row r="3" spans="1:12" ht="14.5" x14ac:dyDescent="0.35">
      <c r="A3" s="10" t="s">
        <v>17</v>
      </c>
      <c r="B3" s="10" t="s">
        <v>12</v>
      </c>
      <c r="C3" s="10" t="s">
        <v>13</v>
      </c>
      <c r="D3" s="10" t="s">
        <v>14</v>
      </c>
      <c r="E3" s="12">
        <v>45755</v>
      </c>
      <c r="F3" s="11" t="str">
        <f t="shared" si="0"/>
        <v>Complete</v>
      </c>
      <c r="G3" s="12" t="s">
        <v>18</v>
      </c>
      <c r="H3" s="11" t="str">
        <f t="shared" si="1"/>
        <v>Waiting on Completion</v>
      </c>
      <c r="I3" s="10" t="s">
        <v>19</v>
      </c>
      <c r="J3" s="10" t="s">
        <v>20</v>
      </c>
    </row>
    <row r="4" spans="1:12" ht="14.5" x14ac:dyDescent="0.35">
      <c r="A4" s="10" t="s">
        <v>21</v>
      </c>
      <c r="B4" s="10" t="s">
        <v>12</v>
      </c>
      <c r="C4" s="10" t="s">
        <v>22</v>
      </c>
      <c r="D4" s="10" t="s">
        <v>23</v>
      </c>
      <c r="E4" s="12">
        <v>45755</v>
      </c>
      <c r="F4" s="11" t="str">
        <f t="shared" si="0"/>
        <v>Complete</v>
      </c>
      <c r="G4" s="12">
        <v>45755</v>
      </c>
      <c r="H4" s="11" t="str">
        <f t="shared" si="1"/>
        <v>Complete</v>
      </c>
      <c r="I4" s="10" t="s">
        <v>24</v>
      </c>
      <c r="J4" s="10" t="s">
        <v>25</v>
      </c>
    </row>
    <row r="5" spans="1:12" ht="14.5" x14ac:dyDescent="0.35">
      <c r="A5" s="10" t="s">
        <v>26</v>
      </c>
      <c r="B5" s="10" t="s">
        <v>12</v>
      </c>
      <c r="C5" s="10" t="s">
        <v>22</v>
      </c>
      <c r="D5" s="10" t="s">
        <v>27</v>
      </c>
      <c r="E5" s="12">
        <v>45755</v>
      </c>
      <c r="F5" s="11" t="str">
        <f t="shared" si="0"/>
        <v>Complete</v>
      </c>
      <c r="G5" s="12">
        <v>45776</v>
      </c>
      <c r="H5" s="11" t="str">
        <f t="shared" si="1"/>
        <v>Complete</v>
      </c>
      <c r="I5" s="10" t="s">
        <v>28</v>
      </c>
      <c r="J5" s="10" t="s">
        <v>29</v>
      </c>
    </row>
    <row r="6" spans="1:12" ht="14.5" x14ac:dyDescent="0.35">
      <c r="A6" s="10" t="s">
        <v>30</v>
      </c>
      <c r="B6" s="10" t="s">
        <v>12</v>
      </c>
      <c r="C6" s="10" t="s">
        <v>22</v>
      </c>
      <c r="D6" s="10" t="s">
        <v>27</v>
      </c>
      <c r="E6" s="12">
        <v>45755</v>
      </c>
      <c r="F6" s="11" t="str">
        <f t="shared" si="0"/>
        <v>Complete</v>
      </c>
      <c r="G6" s="12">
        <v>45756</v>
      </c>
      <c r="H6" s="11" t="str">
        <f t="shared" si="1"/>
        <v>Complete</v>
      </c>
      <c r="I6" s="10" t="s">
        <v>31</v>
      </c>
      <c r="J6" s="10" t="s">
        <v>32</v>
      </c>
    </row>
    <row r="7" spans="1:12" ht="14.5" x14ac:dyDescent="0.35">
      <c r="A7" s="10" t="s">
        <v>33</v>
      </c>
      <c r="B7" s="10" t="s">
        <v>34</v>
      </c>
      <c r="C7" s="10" t="s">
        <v>35</v>
      </c>
      <c r="D7" s="10" t="s">
        <v>36</v>
      </c>
      <c r="E7" s="12">
        <v>45755</v>
      </c>
      <c r="F7" s="11" t="str">
        <f t="shared" si="0"/>
        <v>Complete</v>
      </c>
      <c r="G7" s="12">
        <v>45755</v>
      </c>
      <c r="H7" s="11" t="str">
        <f t="shared" si="1"/>
        <v>Complete</v>
      </c>
      <c r="I7" s="10" t="s">
        <v>37</v>
      </c>
      <c r="J7" s="10" t="s">
        <v>38</v>
      </c>
    </row>
    <row r="8" spans="1:12" ht="14.5" x14ac:dyDescent="0.35">
      <c r="A8" s="10" t="s">
        <v>39</v>
      </c>
      <c r="B8" s="10" t="s">
        <v>34</v>
      </c>
      <c r="C8" s="10" t="s">
        <v>35</v>
      </c>
      <c r="D8" s="10" t="s">
        <v>36</v>
      </c>
      <c r="E8" s="12">
        <v>45755</v>
      </c>
      <c r="F8" s="11" t="str">
        <f t="shared" si="0"/>
        <v>Complete</v>
      </c>
      <c r="G8" s="12">
        <v>45755</v>
      </c>
      <c r="H8" s="11" t="str">
        <f t="shared" si="1"/>
        <v>Complete</v>
      </c>
      <c r="I8" s="10" t="s">
        <v>40</v>
      </c>
      <c r="J8" s="10" t="s">
        <v>41</v>
      </c>
    </row>
    <row r="9" spans="1:12" ht="14.5" x14ac:dyDescent="0.35">
      <c r="A9" s="10" t="s">
        <v>42</v>
      </c>
      <c r="B9" s="10" t="s">
        <v>12</v>
      </c>
      <c r="C9" s="10" t="s">
        <v>13</v>
      </c>
      <c r="D9" s="10" t="s">
        <v>14</v>
      </c>
      <c r="E9" s="12">
        <v>45756</v>
      </c>
      <c r="F9" s="11" t="str">
        <f t="shared" si="0"/>
        <v>Complete</v>
      </c>
      <c r="G9" s="12">
        <v>45756</v>
      </c>
      <c r="H9" s="11" t="str">
        <f t="shared" si="1"/>
        <v>Complete</v>
      </c>
      <c r="I9" s="10" t="s">
        <v>43</v>
      </c>
      <c r="J9" s="10" t="s">
        <v>44</v>
      </c>
    </row>
    <row r="10" spans="1:12" ht="14.5" x14ac:dyDescent="0.35">
      <c r="A10" s="10" t="s">
        <v>45</v>
      </c>
      <c r="B10" s="10" t="s">
        <v>12</v>
      </c>
      <c r="C10" s="10" t="s">
        <v>22</v>
      </c>
      <c r="D10" s="10" t="s">
        <v>14</v>
      </c>
      <c r="E10" s="12">
        <v>45756</v>
      </c>
      <c r="F10" s="11" t="str">
        <f t="shared" si="0"/>
        <v>Complete</v>
      </c>
      <c r="G10" s="12">
        <v>45757</v>
      </c>
      <c r="H10" s="11" t="str">
        <f t="shared" si="1"/>
        <v>Complete</v>
      </c>
      <c r="I10" s="10" t="s">
        <v>46</v>
      </c>
      <c r="J10" s="10" t="s">
        <v>47</v>
      </c>
    </row>
    <row r="11" spans="1:12" ht="14.5" x14ac:dyDescent="0.35">
      <c r="A11" s="10" t="s">
        <v>48</v>
      </c>
      <c r="B11" s="10" t="s">
        <v>12</v>
      </c>
      <c r="C11" s="10" t="s">
        <v>22</v>
      </c>
      <c r="D11" s="10" t="s">
        <v>14</v>
      </c>
      <c r="E11" s="12">
        <v>45756</v>
      </c>
      <c r="F11" s="11" t="str">
        <f t="shared" si="0"/>
        <v>Complete</v>
      </c>
      <c r="G11" s="12">
        <v>45761</v>
      </c>
      <c r="H11" s="11" t="str">
        <f t="shared" si="1"/>
        <v>Complete</v>
      </c>
      <c r="I11" s="10" t="s">
        <v>49</v>
      </c>
      <c r="J11" s="10" t="s">
        <v>50</v>
      </c>
    </row>
    <row r="12" spans="1:12" ht="14.5" x14ac:dyDescent="0.35">
      <c r="A12" s="10" t="s">
        <v>51</v>
      </c>
      <c r="B12" s="10" t="s">
        <v>12</v>
      </c>
      <c r="C12" s="10" t="s">
        <v>22</v>
      </c>
      <c r="D12" s="10" t="s">
        <v>14</v>
      </c>
      <c r="E12" s="12">
        <v>45756</v>
      </c>
      <c r="F12" s="11" t="str">
        <f t="shared" si="0"/>
        <v>Complete</v>
      </c>
      <c r="G12" s="12" t="s">
        <v>18</v>
      </c>
      <c r="H12" s="11" t="str">
        <f t="shared" si="1"/>
        <v>Waiting on Completion</v>
      </c>
      <c r="I12" s="10" t="s">
        <v>52</v>
      </c>
      <c r="J12" s="10" t="s">
        <v>53</v>
      </c>
    </row>
    <row r="13" spans="1:12" ht="14.5" x14ac:dyDescent="0.35">
      <c r="A13" s="10" t="s">
        <v>54</v>
      </c>
      <c r="B13" s="10" t="s">
        <v>12</v>
      </c>
      <c r="C13" s="10" t="s">
        <v>22</v>
      </c>
      <c r="D13" s="10" t="s">
        <v>27</v>
      </c>
      <c r="E13" s="12">
        <v>45756</v>
      </c>
      <c r="F13" s="11" t="str">
        <f t="shared" si="0"/>
        <v>Complete</v>
      </c>
      <c r="G13" s="12">
        <v>45755</v>
      </c>
      <c r="H13" s="11" t="str">
        <f t="shared" si="1"/>
        <v>Complete</v>
      </c>
      <c r="I13" s="10" t="s">
        <v>31</v>
      </c>
      <c r="J13" s="10" t="s">
        <v>32</v>
      </c>
    </row>
    <row r="14" spans="1:12" ht="14.5" x14ac:dyDescent="0.35">
      <c r="A14" s="10" t="s">
        <v>55</v>
      </c>
      <c r="B14" s="10" t="s">
        <v>34</v>
      </c>
      <c r="C14" s="10" t="s">
        <v>35</v>
      </c>
      <c r="D14" s="10" t="s">
        <v>36</v>
      </c>
      <c r="E14" s="12">
        <v>45756</v>
      </c>
      <c r="F14" s="11" t="str">
        <f t="shared" si="0"/>
        <v>Complete</v>
      </c>
      <c r="G14" s="12">
        <v>45778</v>
      </c>
      <c r="H14" s="11" t="str">
        <f t="shared" si="1"/>
        <v>Complete</v>
      </c>
      <c r="I14" s="10" t="s">
        <v>56</v>
      </c>
      <c r="J14" s="10" t="s">
        <v>57</v>
      </c>
    </row>
    <row r="15" spans="1:12" ht="14.5" x14ac:dyDescent="0.35">
      <c r="A15" s="10" t="s">
        <v>58</v>
      </c>
      <c r="B15" s="10" t="s">
        <v>12</v>
      </c>
      <c r="C15" s="10" t="s">
        <v>13</v>
      </c>
      <c r="D15" s="10" t="s">
        <v>14</v>
      </c>
      <c r="E15" s="12">
        <v>45757</v>
      </c>
      <c r="F15" s="11" t="str">
        <f t="shared" si="0"/>
        <v>Complete</v>
      </c>
      <c r="G15" s="12">
        <v>45776</v>
      </c>
      <c r="H15" s="11" t="str">
        <f t="shared" si="1"/>
        <v>Complete</v>
      </c>
      <c r="I15" s="10" t="s">
        <v>59</v>
      </c>
      <c r="J15" s="10" t="s">
        <v>60</v>
      </c>
    </row>
    <row r="16" spans="1:12" ht="14.5" x14ac:dyDescent="0.35">
      <c r="A16" s="10" t="s">
        <v>61</v>
      </c>
      <c r="B16" s="10" t="s">
        <v>12</v>
      </c>
      <c r="C16" s="10" t="s">
        <v>13</v>
      </c>
      <c r="D16" s="10" t="s">
        <v>23</v>
      </c>
      <c r="E16" s="12">
        <v>45757</v>
      </c>
      <c r="F16" s="11" t="str">
        <f t="shared" si="0"/>
        <v>Complete</v>
      </c>
      <c r="G16" s="12">
        <v>45776</v>
      </c>
      <c r="H16" s="11" t="str">
        <f t="shared" si="1"/>
        <v>Complete</v>
      </c>
      <c r="I16" s="10" t="s">
        <v>62</v>
      </c>
      <c r="J16" s="10" t="s">
        <v>63</v>
      </c>
    </row>
    <row r="17" spans="1:10" ht="14.5" x14ac:dyDescent="0.35">
      <c r="A17" s="10" t="s">
        <v>64</v>
      </c>
      <c r="B17" s="10" t="s">
        <v>34</v>
      </c>
      <c r="C17" s="10" t="s">
        <v>35</v>
      </c>
      <c r="D17" s="10" t="s">
        <v>65</v>
      </c>
      <c r="E17" s="12">
        <v>45757</v>
      </c>
      <c r="F17" s="11" t="str">
        <f t="shared" si="0"/>
        <v>Complete</v>
      </c>
      <c r="G17" s="12">
        <v>45776</v>
      </c>
      <c r="H17" s="11" t="str">
        <f t="shared" si="1"/>
        <v>Complete</v>
      </c>
      <c r="I17" s="10" t="s">
        <v>66</v>
      </c>
      <c r="J17" s="10" t="s">
        <v>67</v>
      </c>
    </row>
    <row r="18" spans="1:10" ht="14.5" x14ac:dyDescent="0.35">
      <c r="A18" s="10" t="s">
        <v>68</v>
      </c>
      <c r="B18" s="10" t="s">
        <v>34</v>
      </c>
      <c r="C18" s="10" t="s">
        <v>35</v>
      </c>
      <c r="D18" s="10" t="s">
        <v>65</v>
      </c>
      <c r="E18" s="12">
        <v>45758</v>
      </c>
      <c r="F18" s="11" t="str">
        <f t="shared" si="0"/>
        <v>Complete</v>
      </c>
      <c r="G18" s="12">
        <v>45758</v>
      </c>
      <c r="H18" s="11" t="str">
        <f t="shared" si="1"/>
        <v>Complete</v>
      </c>
      <c r="I18" s="10" t="s">
        <v>69</v>
      </c>
      <c r="J18" s="10" t="s">
        <v>70</v>
      </c>
    </row>
    <row r="19" spans="1:10" ht="14.5" x14ac:dyDescent="0.35">
      <c r="A19" s="10" t="s">
        <v>71</v>
      </c>
      <c r="B19" s="10" t="s">
        <v>34</v>
      </c>
      <c r="C19" s="10" t="s">
        <v>35</v>
      </c>
      <c r="D19" s="10" t="s">
        <v>36</v>
      </c>
      <c r="E19" s="13">
        <v>45759</v>
      </c>
      <c r="F19" s="11" t="str">
        <f t="shared" si="0"/>
        <v>Complete</v>
      </c>
      <c r="G19" s="12">
        <v>45759</v>
      </c>
      <c r="H19" s="11" t="str">
        <f t="shared" si="1"/>
        <v>Complete</v>
      </c>
      <c r="I19" s="10" t="s">
        <v>56</v>
      </c>
      <c r="J19" s="10" t="s">
        <v>57</v>
      </c>
    </row>
    <row r="20" spans="1:10" ht="14.5" x14ac:dyDescent="0.35">
      <c r="A20" s="10" t="s">
        <v>72</v>
      </c>
      <c r="B20" s="10" t="s">
        <v>12</v>
      </c>
      <c r="C20" s="10" t="s">
        <v>22</v>
      </c>
      <c r="D20" s="10" t="s">
        <v>27</v>
      </c>
      <c r="E20" s="13">
        <v>45760</v>
      </c>
      <c r="F20" s="11" t="str">
        <f t="shared" si="0"/>
        <v>Complete</v>
      </c>
      <c r="G20" s="12">
        <v>45759</v>
      </c>
      <c r="H20" s="11" t="str">
        <f t="shared" si="1"/>
        <v>Complete</v>
      </c>
      <c r="I20" s="10" t="s">
        <v>73</v>
      </c>
      <c r="J20" s="10" t="s">
        <v>74</v>
      </c>
    </row>
    <row r="21" spans="1:10" ht="14.5" x14ac:dyDescent="0.35">
      <c r="A21" s="10" t="s">
        <v>75</v>
      </c>
      <c r="B21" s="10" t="s">
        <v>12</v>
      </c>
      <c r="C21" s="10" t="s">
        <v>22</v>
      </c>
      <c r="D21" s="10" t="s">
        <v>14</v>
      </c>
      <c r="E21" s="13">
        <v>45761</v>
      </c>
      <c r="F21" s="11" t="str">
        <f t="shared" si="0"/>
        <v>Complete</v>
      </c>
      <c r="G21" s="12">
        <v>45785</v>
      </c>
      <c r="H21" s="11" t="str">
        <f t="shared" si="1"/>
        <v>Complete</v>
      </c>
      <c r="I21" s="10" t="s">
        <v>46</v>
      </c>
      <c r="J21" s="10" t="s">
        <v>47</v>
      </c>
    </row>
    <row r="22" spans="1:10" ht="14.5" x14ac:dyDescent="0.35">
      <c r="A22" s="10" t="s">
        <v>76</v>
      </c>
      <c r="B22" s="10" t="s">
        <v>12</v>
      </c>
      <c r="C22" s="10" t="s">
        <v>22</v>
      </c>
      <c r="D22" s="10" t="s">
        <v>27</v>
      </c>
      <c r="E22" s="12">
        <v>45761</v>
      </c>
      <c r="F22" s="11" t="str">
        <f t="shared" si="0"/>
        <v>Complete</v>
      </c>
      <c r="G22" s="12">
        <v>45761</v>
      </c>
      <c r="H22" s="11" t="str">
        <f t="shared" si="1"/>
        <v>Complete</v>
      </c>
      <c r="I22" s="10" t="s">
        <v>28</v>
      </c>
      <c r="J22" s="10" t="s">
        <v>29</v>
      </c>
    </row>
    <row r="23" spans="1:10" ht="14.5" x14ac:dyDescent="0.35">
      <c r="A23" s="10" t="s">
        <v>77</v>
      </c>
      <c r="B23" s="10" t="s">
        <v>12</v>
      </c>
      <c r="C23" s="10" t="s">
        <v>22</v>
      </c>
      <c r="D23" s="10" t="s">
        <v>27</v>
      </c>
      <c r="E23" s="13">
        <v>45761</v>
      </c>
      <c r="F23" s="11" t="str">
        <f t="shared" si="0"/>
        <v>Complete</v>
      </c>
      <c r="G23" s="12">
        <v>45761</v>
      </c>
      <c r="H23" s="11" t="str">
        <f t="shared" si="1"/>
        <v>Complete</v>
      </c>
      <c r="I23" s="10" t="s">
        <v>31</v>
      </c>
      <c r="J23" s="10" t="s">
        <v>32</v>
      </c>
    </row>
    <row r="24" spans="1:10" ht="14.5" x14ac:dyDescent="0.35">
      <c r="A24" s="10" t="s">
        <v>78</v>
      </c>
      <c r="B24" s="10" t="s">
        <v>12</v>
      </c>
      <c r="C24" s="10" t="s">
        <v>13</v>
      </c>
      <c r="D24" s="10" t="s">
        <v>14</v>
      </c>
      <c r="E24" s="12">
        <v>45762</v>
      </c>
      <c r="F24" s="11" t="str">
        <f t="shared" si="0"/>
        <v>Complete</v>
      </c>
      <c r="G24" s="12">
        <v>45762</v>
      </c>
      <c r="H24" s="11" t="str">
        <f t="shared" si="1"/>
        <v>Complete</v>
      </c>
      <c r="I24" s="10" t="s">
        <v>15</v>
      </c>
      <c r="J24" s="10" t="s">
        <v>16</v>
      </c>
    </row>
    <row r="25" spans="1:10" ht="14.5" x14ac:dyDescent="0.35">
      <c r="A25" s="10" t="s">
        <v>79</v>
      </c>
      <c r="B25" s="10" t="s">
        <v>12</v>
      </c>
      <c r="C25" s="10" t="s">
        <v>13</v>
      </c>
      <c r="D25" s="10" t="s">
        <v>14</v>
      </c>
      <c r="E25" s="12">
        <v>45762</v>
      </c>
      <c r="F25" s="11" t="str">
        <f t="shared" si="0"/>
        <v>Complete</v>
      </c>
      <c r="G25" s="12">
        <v>45757</v>
      </c>
      <c r="H25" s="11" t="str">
        <f t="shared" si="1"/>
        <v>Complete</v>
      </c>
      <c r="I25" s="10" t="s">
        <v>59</v>
      </c>
      <c r="J25" s="10" t="s">
        <v>60</v>
      </c>
    </row>
    <row r="26" spans="1:10" ht="14.5" x14ac:dyDescent="0.35">
      <c r="A26" s="10" t="s">
        <v>80</v>
      </c>
      <c r="B26" s="10" t="s">
        <v>12</v>
      </c>
      <c r="C26" s="10" t="s">
        <v>22</v>
      </c>
      <c r="D26" s="10" t="s">
        <v>27</v>
      </c>
      <c r="E26" s="12">
        <v>45762</v>
      </c>
      <c r="F26" s="11" t="str">
        <f t="shared" si="0"/>
        <v>Complete</v>
      </c>
      <c r="G26" s="12">
        <v>45811</v>
      </c>
      <c r="H26" s="11" t="str">
        <f t="shared" si="1"/>
        <v>Complete</v>
      </c>
      <c r="I26" s="10" t="s">
        <v>73</v>
      </c>
      <c r="J26" s="10" t="s">
        <v>81</v>
      </c>
    </row>
    <row r="27" spans="1:10" ht="14.5" x14ac:dyDescent="0.35">
      <c r="A27" s="10" t="s">
        <v>82</v>
      </c>
      <c r="B27" s="10" t="s">
        <v>34</v>
      </c>
      <c r="C27" s="10" t="s">
        <v>35</v>
      </c>
      <c r="D27" s="10" t="s">
        <v>65</v>
      </c>
      <c r="E27" s="12">
        <v>45762</v>
      </c>
      <c r="F27" s="11" t="str">
        <f t="shared" si="0"/>
        <v>Complete</v>
      </c>
      <c r="G27" s="12">
        <v>45770</v>
      </c>
      <c r="H27" s="11" t="str">
        <f t="shared" si="1"/>
        <v>Complete</v>
      </c>
      <c r="I27" s="10" t="s">
        <v>83</v>
      </c>
      <c r="J27" s="10" t="s">
        <v>84</v>
      </c>
    </row>
    <row r="28" spans="1:10" ht="14.5" x14ac:dyDescent="0.35">
      <c r="A28" s="10" t="s">
        <v>85</v>
      </c>
      <c r="B28" s="10" t="s">
        <v>34</v>
      </c>
      <c r="C28" s="10" t="s">
        <v>35</v>
      </c>
      <c r="D28" s="10" t="s">
        <v>65</v>
      </c>
      <c r="E28" s="12">
        <v>45764</v>
      </c>
      <c r="F28" s="11" t="str">
        <f t="shared" si="0"/>
        <v>Complete</v>
      </c>
      <c r="G28" s="12">
        <v>45764</v>
      </c>
      <c r="H28" s="11" t="str">
        <f t="shared" si="1"/>
        <v>Complete</v>
      </c>
      <c r="I28" s="10" t="s">
        <v>69</v>
      </c>
      <c r="J28" s="10" t="s">
        <v>70</v>
      </c>
    </row>
    <row r="29" spans="1:10" ht="14.5" x14ac:dyDescent="0.35">
      <c r="A29" s="10" t="s">
        <v>86</v>
      </c>
      <c r="B29" s="10" t="s">
        <v>12</v>
      </c>
      <c r="C29" s="10" t="s">
        <v>22</v>
      </c>
      <c r="D29" s="10" t="s">
        <v>27</v>
      </c>
      <c r="E29" s="12">
        <v>45768</v>
      </c>
      <c r="F29" s="11" t="str">
        <f t="shared" si="0"/>
        <v>Complete</v>
      </c>
      <c r="G29" s="12">
        <v>45769</v>
      </c>
      <c r="H29" s="11" t="str">
        <f t="shared" si="1"/>
        <v>Complete</v>
      </c>
      <c r="I29" s="10" t="s">
        <v>31</v>
      </c>
      <c r="J29" s="10" t="s">
        <v>87</v>
      </c>
    </row>
    <row r="30" spans="1:10" ht="14.5" x14ac:dyDescent="0.35">
      <c r="A30" s="10" t="s">
        <v>88</v>
      </c>
      <c r="B30" s="10" t="s">
        <v>12</v>
      </c>
      <c r="C30" s="10" t="s">
        <v>13</v>
      </c>
      <c r="D30" s="10" t="s">
        <v>65</v>
      </c>
      <c r="E30" s="13">
        <v>45769</v>
      </c>
      <c r="F30" s="11" t="str">
        <f t="shared" si="0"/>
        <v>Complete</v>
      </c>
      <c r="G30" s="12">
        <v>45769</v>
      </c>
      <c r="H30" s="11" t="str">
        <f t="shared" si="1"/>
        <v>Complete</v>
      </c>
      <c r="I30" s="10" t="s">
        <v>89</v>
      </c>
      <c r="J30" s="10" t="s">
        <v>90</v>
      </c>
    </row>
    <row r="31" spans="1:10" ht="14.5" x14ac:dyDescent="0.35">
      <c r="A31" s="10" t="s">
        <v>91</v>
      </c>
      <c r="B31" s="10" t="s">
        <v>12</v>
      </c>
      <c r="C31" s="10" t="s">
        <v>22</v>
      </c>
      <c r="D31" s="10" t="s">
        <v>27</v>
      </c>
      <c r="E31" s="13">
        <v>45769</v>
      </c>
      <c r="F31" s="11" t="str">
        <f t="shared" si="0"/>
        <v>Complete</v>
      </c>
      <c r="G31" s="12">
        <v>45769</v>
      </c>
      <c r="H31" s="11" t="str">
        <f t="shared" si="1"/>
        <v>Complete</v>
      </c>
      <c r="I31" s="10" t="s">
        <v>31</v>
      </c>
      <c r="J31" s="10" t="s">
        <v>32</v>
      </c>
    </row>
    <row r="32" spans="1:10" ht="14.5" x14ac:dyDescent="0.35">
      <c r="A32" s="10" t="s">
        <v>92</v>
      </c>
      <c r="B32" s="10" t="s">
        <v>34</v>
      </c>
      <c r="C32" s="10" t="s">
        <v>35</v>
      </c>
      <c r="D32" s="10" t="s">
        <v>36</v>
      </c>
      <c r="E32" s="13">
        <v>45769</v>
      </c>
      <c r="F32" s="11" t="str">
        <f t="shared" si="0"/>
        <v>Complete</v>
      </c>
      <c r="G32" s="12">
        <v>45790</v>
      </c>
      <c r="H32" s="11" t="str">
        <f t="shared" si="1"/>
        <v>Complete</v>
      </c>
      <c r="I32" s="10" t="s">
        <v>93</v>
      </c>
      <c r="J32" s="10" t="s">
        <v>94</v>
      </c>
    </row>
    <row r="33" spans="1:10" ht="14.5" x14ac:dyDescent="0.35">
      <c r="A33" s="10" t="s">
        <v>95</v>
      </c>
      <c r="B33" s="10" t="s">
        <v>12</v>
      </c>
      <c r="C33" s="10" t="s">
        <v>22</v>
      </c>
      <c r="D33" s="10" t="s">
        <v>27</v>
      </c>
      <c r="E33" s="13">
        <v>45770</v>
      </c>
      <c r="F33" s="11" t="str">
        <f t="shared" si="0"/>
        <v>Complete</v>
      </c>
      <c r="G33" s="12">
        <v>45777</v>
      </c>
      <c r="H33" s="11" t="str">
        <f t="shared" si="1"/>
        <v>Complete</v>
      </c>
      <c r="I33" s="10" t="s">
        <v>31</v>
      </c>
      <c r="J33" s="10" t="s">
        <v>96</v>
      </c>
    </row>
    <row r="34" spans="1:10" ht="14.5" x14ac:dyDescent="0.35">
      <c r="A34" s="10" t="s">
        <v>97</v>
      </c>
      <c r="B34" s="10" t="s">
        <v>12</v>
      </c>
      <c r="C34" s="10" t="s">
        <v>22</v>
      </c>
      <c r="D34" s="10" t="s">
        <v>14</v>
      </c>
      <c r="E34" s="13">
        <v>45770</v>
      </c>
      <c r="F34" s="11" t="str">
        <f t="shared" si="0"/>
        <v>Complete</v>
      </c>
      <c r="G34" s="12">
        <v>45790</v>
      </c>
      <c r="H34" s="11" t="str">
        <f t="shared" si="1"/>
        <v>Complete</v>
      </c>
      <c r="I34" s="14" t="s">
        <v>98</v>
      </c>
      <c r="J34" s="10" t="s">
        <v>99</v>
      </c>
    </row>
    <row r="35" spans="1:10" ht="14.5" x14ac:dyDescent="0.35">
      <c r="A35" s="10" t="s">
        <v>100</v>
      </c>
      <c r="B35" s="10" t="s">
        <v>12</v>
      </c>
      <c r="C35" s="10" t="s">
        <v>22</v>
      </c>
      <c r="D35" s="10" t="s">
        <v>14</v>
      </c>
      <c r="E35" s="13">
        <v>45771</v>
      </c>
      <c r="F35" s="11" t="str">
        <f t="shared" si="0"/>
        <v>Complete</v>
      </c>
      <c r="G35" s="12">
        <v>45772</v>
      </c>
      <c r="H35" s="11" t="str">
        <f t="shared" si="1"/>
        <v>Complete</v>
      </c>
      <c r="I35" s="10" t="s">
        <v>52</v>
      </c>
      <c r="J35" s="10" t="s">
        <v>53</v>
      </c>
    </row>
    <row r="36" spans="1:10" ht="14.5" x14ac:dyDescent="0.35">
      <c r="A36" s="10" t="s">
        <v>101</v>
      </c>
      <c r="B36" s="10" t="s">
        <v>12</v>
      </c>
      <c r="C36" s="10" t="s">
        <v>22</v>
      </c>
      <c r="D36" s="10" t="s">
        <v>14</v>
      </c>
      <c r="E36" s="13">
        <v>45771</v>
      </c>
      <c r="F36" s="11" t="str">
        <f t="shared" si="0"/>
        <v>Complete</v>
      </c>
      <c r="G36" s="12">
        <v>45791</v>
      </c>
      <c r="H36" s="11" t="str">
        <f t="shared" si="1"/>
        <v>Complete</v>
      </c>
      <c r="I36" s="10" t="s">
        <v>46</v>
      </c>
      <c r="J36" s="10" t="s">
        <v>47</v>
      </c>
    </row>
    <row r="37" spans="1:10" ht="14.5" x14ac:dyDescent="0.35">
      <c r="A37" s="10" t="s">
        <v>102</v>
      </c>
      <c r="B37" s="10" t="s">
        <v>12</v>
      </c>
      <c r="C37" s="10" t="s">
        <v>22</v>
      </c>
      <c r="D37" s="10" t="s">
        <v>27</v>
      </c>
      <c r="E37" s="13">
        <v>45771</v>
      </c>
      <c r="F37" s="11" t="str">
        <f t="shared" si="0"/>
        <v>Complete</v>
      </c>
      <c r="G37" s="12">
        <v>45772</v>
      </c>
      <c r="H37" s="11" t="str">
        <f t="shared" si="1"/>
        <v>Complete</v>
      </c>
      <c r="I37" s="10" t="s">
        <v>28</v>
      </c>
      <c r="J37" s="10" t="s">
        <v>103</v>
      </c>
    </row>
    <row r="38" spans="1:10" ht="14.5" x14ac:dyDescent="0.35">
      <c r="A38" s="10" t="s">
        <v>104</v>
      </c>
      <c r="B38" s="10" t="s">
        <v>12</v>
      </c>
      <c r="C38" s="10" t="s">
        <v>13</v>
      </c>
      <c r="D38" s="10" t="s">
        <v>14</v>
      </c>
      <c r="E38" s="13">
        <v>45771</v>
      </c>
      <c r="F38" s="11" t="str">
        <f t="shared" si="0"/>
        <v>Complete</v>
      </c>
      <c r="G38" s="12">
        <v>45777</v>
      </c>
      <c r="H38" s="11" t="str">
        <f t="shared" si="1"/>
        <v>Complete</v>
      </c>
      <c r="I38" s="10" t="s">
        <v>59</v>
      </c>
      <c r="J38" s="10" t="s">
        <v>60</v>
      </c>
    </row>
    <row r="39" spans="1:10" ht="14.5" x14ac:dyDescent="0.35">
      <c r="A39" s="10" t="s">
        <v>105</v>
      </c>
      <c r="B39" s="10" t="s">
        <v>12</v>
      </c>
      <c r="C39" s="10" t="s">
        <v>22</v>
      </c>
      <c r="D39" s="10" t="s">
        <v>27</v>
      </c>
      <c r="E39" s="13">
        <v>45772</v>
      </c>
      <c r="F39" s="11" t="str">
        <f t="shared" si="0"/>
        <v>Complete</v>
      </c>
      <c r="G39" s="12">
        <v>45790</v>
      </c>
      <c r="H39" s="11" t="str">
        <f t="shared" si="1"/>
        <v>Complete</v>
      </c>
      <c r="I39" s="10" t="s">
        <v>31</v>
      </c>
      <c r="J39" s="10" t="s">
        <v>87</v>
      </c>
    </row>
    <row r="40" spans="1:10" ht="14.5" x14ac:dyDescent="0.35">
      <c r="A40" s="10" t="s">
        <v>106</v>
      </c>
      <c r="B40" s="10" t="s">
        <v>34</v>
      </c>
      <c r="C40" s="10" t="s">
        <v>35</v>
      </c>
      <c r="D40" s="10" t="s">
        <v>65</v>
      </c>
      <c r="E40" s="13">
        <v>45772</v>
      </c>
      <c r="F40" s="11" t="str">
        <f t="shared" si="0"/>
        <v>Complete</v>
      </c>
      <c r="G40" s="12">
        <v>45776</v>
      </c>
      <c r="H40" s="11" t="str">
        <f t="shared" si="1"/>
        <v>Complete</v>
      </c>
      <c r="I40" s="10" t="s">
        <v>83</v>
      </c>
      <c r="J40" s="10" t="s">
        <v>84</v>
      </c>
    </row>
    <row r="41" spans="1:10" ht="14.5" x14ac:dyDescent="0.35">
      <c r="A41" s="10" t="s">
        <v>107</v>
      </c>
      <c r="B41" s="10" t="s">
        <v>34</v>
      </c>
      <c r="C41" s="10" t="s">
        <v>35</v>
      </c>
      <c r="D41" s="10" t="s">
        <v>36</v>
      </c>
      <c r="E41" s="13">
        <v>45775</v>
      </c>
      <c r="F41" s="11" t="str">
        <f t="shared" si="0"/>
        <v>Complete</v>
      </c>
      <c r="G41" s="12">
        <v>45775</v>
      </c>
      <c r="H41" s="11" t="str">
        <f t="shared" si="1"/>
        <v>Complete</v>
      </c>
      <c r="I41" s="10" t="s">
        <v>40</v>
      </c>
      <c r="J41" s="10" t="s">
        <v>41</v>
      </c>
    </row>
    <row r="42" spans="1:10" ht="14.5" x14ac:dyDescent="0.35">
      <c r="A42" s="10" t="s">
        <v>108</v>
      </c>
      <c r="B42" s="10" t="s">
        <v>12</v>
      </c>
      <c r="C42" s="10" t="s">
        <v>13</v>
      </c>
      <c r="D42" s="10" t="s">
        <v>14</v>
      </c>
      <c r="E42" s="13">
        <v>45775</v>
      </c>
      <c r="F42" s="11" t="str">
        <f t="shared" si="0"/>
        <v>Complete</v>
      </c>
      <c r="G42" s="12">
        <v>45785</v>
      </c>
      <c r="H42" s="11" t="str">
        <f t="shared" si="1"/>
        <v>Complete</v>
      </c>
      <c r="I42" s="10" t="s">
        <v>109</v>
      </c>
      <c r="J42" s="10" t="s">
        <v>110</v>
      </c>
    </row>
    <row r="43" spans="1:10" ht="14.5" x14ac:dyDescent="0.35">
      <c r="A43" s="10" t="s">
        <v>111</v>
      </c>
      <c r="B43" s="10" t="s">
        <v>34</v>
      </c>
      <c r="C43" s="10" t="s">
        <v>35</v>
      </c>
      <c r="D43" s="10" t="s">
        <v>36</v>
      </c>
      <c r="E43" s="13">
        <v>45775</v>
      </c>
      <c r="F43" s="11" t="str">
        <f t="shared" si="0"/>
        <v>Complete</v>
      </c>
      <c r="G43" s="12">
        <v>45764</v>
      </c>
      <c r="H43" s="11" t="str">
        <f t="shared" si="1"/>
        <v>Complete</v>
      </c>
      <c r="I43" s="10" t="s">
        <v>40</v>
      </c>
      <c r="J43" s="10" t="s">
        <v>41</v>
      </c>
    </row>
    <row r="44" spans="1:10" ht="14.5" x14ac:dyDescent="0.35">
      <c r="A44" s="10" t="s">
        <v>112</v>
      </c>
      <c r="B44" s="10" t="s">
        <v>34</v>
      </c>
      <c r="C44" s="10" t="s">
        <v>35</v>
      </c>
      <c r="D44" s="10" t="s">
        <v>65</v>
      </c>
      <c r="E44" s="13">
        <v>45775</v>
      </c>
      <c r="F44" s="11" t="str">
        <f t="shared" si="0"/>
        <v>Complete</v>
      </c>
      <c r="G44" s="12">
        <v>45775</v>
      </c>
      <c r="H44" s="11" t="str">
        <f t="shared" si="1"/>
        <v>Complete</v>
      </c>
      <c r="I44" s="10" t="s">
        <v>83</v>
      </c>
      <c r="J44" s="10" t="s">
        <v>84</v>
      </c>
    </row>
    <row r="45" spans="1:10" ht="14.5" x14ac:dyDescent="0.35">
      <c r="A45" s="10" t="s">
        <v>113</v>
      </c>
      <c r="B45" s="10" t="s">
        <v>12</v>
      </c>
      <c r="C45" s="10" t="s">
        <v>22</v>
      </c>
      <c r="D45" s="10" t="s">
        <v>27</v>
      </c>
      <c r="E45" s="13">
        <v>45778</v>
      </c>
      <c r="F45" s="11" t="str">
        <f t="shared" si="0"/>
        <v>Complete</v>
      </c>
      <c r="G45" s="12">
        <v>45791</v>
      </c>
      <c r="H45" s="11" t="str">
        <f t="shared" si="1"/>
        <v>Complete</v>
      </c>
      <c r="I45" s="10" t="s">
        <v>73</v>
      </c>
      <c r="J45" s="10" t="s">
        <v>81</v>
      </c>
    </row>
    <row r="46" spans="1:10" ht="14.5" x14ac:dyDescent="0.35">
      <c r="A46" s="10" t="s">
        <v>114</v>
      </c>
      <c r="B46" s="10" t="s">
        <v>12</v>
      </c>
      <c r="C46" s="10" t="s">
        <v>13</v>
      </c>
      <c r="D46" s="10" t="s">
        <v>23</v>
      </c>
      <c r="E46" s="13">
        <v>45779</v>
      </c>
      <c r="F46" s="11" t="str">
        <f t="shared" si="0"/>
        <v>Complete</v>
      </c>
      <c r="G46" s="12">
        <v>45792</v>
      </c>
      <c r="H46" s="11" t="str">
        <f t="shared" si="1"/>
        <v>Complete</v>
      </c>
      <c r="I46" s="10" t="s">
        <v>115</v>
      </c>
      <c r="J46" s="10" t="s">
        <v>116</v>
      </c>
    </row>
    <row r="47" spans="1:10" ht="14.5" x14ac:dyDescent="0.35">
      <c r="A47" s="10" t="s">
        <v>117</v>
      </c>
      <c r="B47" s="10" t="s">
        <v>12</v>
      </c>
      <c r="C47" s="10" t="s">
        <v>13</v>
      </c>
      <c r="D47" s="10" t="s">
        <v>14</v>
      </c>
      <c r="E47" s="13">
        <v>45780</v>
      </c>
      <c r="F47" s="11" t="str">
        <f t="shared" si="0"/>
        <v>Complete</v>
      </c>
      <c r="G47" s="12">
        <v>45781</v>
      </c>
      <c r="H47" s="11" t="str">
        <f t="shared" si="1"/>
        <v>Complete</v>
      </c>
      <c r="I47" s="10" t="s">
        <v>118</v>
      </c>
      <c r="J47" s="10" t="s">
        <v>119</v>
      </c>
    </row>
    <row r="48" spans="1:10" ht="14.5" x14ac:dyDescent="0.35">
      <c r="A48" s="10" t="s">
        <v>120</v>
      </c>
      <c r="B48" s="10" t="s">
        <v>12</v>
      </c>
      <c r="C48" s="10" t="s">
        <v>13</v>
      </c>
      <c r="D48" s="10" t="s">
        <v>23</v>
      </c>
      <c r="E48" s="13">
        <v>45781</v>
      </c>
      <c r="F48" s="11" t="str">
        <f t="shared" si="0"/>
        <v>Complete</v>
      </c>
      <c r="G48" s="12">
        <v>45781</v>
      </c>
      <c r="H48" s="11" t="str">
        <f t="shared" si="1"/>
        <v>Complete</v>
      </c>
      <c r="I48" s="10" t="s">
        <v>121</v>
      </c>
      <c r="J48" s="10" t="s">
        <v>122</v>
      </c>
    </row>
    <row r="49" spans="1:10" ht="14.5" x14ac:dyDescent="0.35">
      <c r="A49" s="10" t="s">
        <v>123</v>
      </c>
      <c r="B49" s="10" t="s">
        <v>12</v>
      </c>
      <c r="C49" s="10" t="s">
        <v>13</v>
      </c>
      <c r="D49" s="10" t="s">
        <v>23</v>
      </c>
      <c r="E49" s="13">
        <v>45781</v>
      </c>
      <c r="F49" s="11" t="str">
        <f t="shared" si="0"/>
        <v>Complete</v>
      </c>
      <c r="G49" s="12">
        <v>45790</v>
      </c>
      <c r="H49" s="11" t="str">
        <f t="shared" si="1"/>
        <v>Complete</v>
      </c>
      <c r="I49" s="10" t="s">
        <v>124</v>
      </c>
      <c r="J49" s="10" t="s">
        <v>125</v>
      </c>
    </row>
    <row r="50" spans="1:10" ht="14.5" x14ac:dyDescent="0.35">
      <c r="A50" s="10" t="s">
        <v>126</v>
      </c>
      <c r="B50" s="10" t="s">
        <v>34</v>
      </c>
      <c r="C50" s="10" t="s">
        <v>35</v>
      </c>
      <c r="D50" s="10" t="s">
        <v>65</v>
      </c>
      <c r="E50" s="13">
        <v>45781</v>
      </c>
      <c r="F50" s="11" t="str">
        <f t="shared" si="0"/>
        <v>Complete</v>
      </c>
      <c r="G50" s="12">
        <v>45781</v>
      </c>
      <c r="H50" s="11" t="str">
        <f t="shared" si="1"/>
        <v>Complete</v>
      </c>
      <c r="I50" s="10" t="s">
        <v>83</v>
      </c>
      <c r="J50" s="10" t="s">
        <v>84</v>
      </c>
    </row>
    <row r="51" spans="1:10" ht="14.5" x14ac:dyDescent="0.35">
      <c r="A51" s="10" t="s">
        <v>127</v>
      </c>
      <c r="B51" s="10" t="s">
        <v>12</v>
      </c>
      <c r="C51" s="10" t="s">
        <v>22</v>
      </c>
      <c r="D51" s="10" t="s">
        <v>14</v>
      </c>
      <c r="E51" s="12">
        <v>45782</v>
      </c>
      <c r="F51" s="11" t="str">
        <f t="shared" si="0"/>
        <v>Complete</v>
      </c>
      <c r="G51" s="12">
        <v>45781</v>
      </c>
      <c r="H51" s="11" t="str">
        <f t="shared" si="1"/>
        <v>Complete</v>
      </c>
      <c r="I51" s="10" t="s">
        <v>52</v>
      </c>
      <c r="J51" s="10" t="s">
        <v>53</v>
      </c>
    </row>
    <row r="52" spans="1:10" ht="14.5" x14ac:dyDescent="0.35">
      <c r="A52" s="10" t="s">
        <v>128</v>
      </c>
      <c r="B52" s="10" t="s">
        <v>12</v>
      </c>
      <c r="C52" s="10" t="s">
        <v>22</v>
      </c>
      <c r="D52" s="10" t="s">
        <v>27</v>
      </c>
      <c r="E52" s="12">
        <v>45782</v>
      </c>
      <c r="F52" s="11" t="str">
        <f t="shared" si="0"/>
        <v>Complete</v>
      </c>
      <c r="G52" s="12">
        <v>45786</v>
      </c>
      <c r="H52" s="11" t="str">
        <f t="shared" si="1"/>
        <v>Complete</v>
      </c>
      <c r="I52" s="10" t="s">
        <v>31</v>
      </c>
      <c r="J52" s="10" t="s">
        <v>96</v>
      </c>
    </row>
    <row r="53" spans="1:10" ht="14.5" x14ac:dyDescent="0.35">
      <c r="A53" s="10" t="s">
        <v>129</v>
      </c>
      <c r="B53" s="10" t="s">
        <v>12</v>
      </c>
      <c r="C53" s="10" t="s">
        <v>13</v>
      </c>
      <c r="D53" s="10" t="s">
        <v>65</v>
      </c>
      <c r="E53" s="12">
        <v>45783</v>
      </c>
      <c r="F53" s="11" t="str">
        <f t="shared" si="0"/>
        <v>Complete</v>
      </c>
      <c r="G53" s="12">
        <v>45796</v>
      </c>
      <c r="H53" s="11" t="str">
        <f t="shared" si="1"/>
        <v>Complete</v>
      </c>
      <c r="I53" s="10" t="s">
        <v>89</v>
      </c>
      <c r="J53" s="10" t="s">
        <v>90</v>
      </c>
    </row>
    <row r="54" spans="1:10" ht="14.5" x14ac:dyDescent="0.35">
      <c r="A54" s="10" t="s">
        <v>130</v>
      </c>
      <c r="B54" s="10" t="s">
        <v>34</v>
      </c>
      <c r="C54" s="10" t="s">
        <v>35</v>
      </c>
      <c r="D54" s="10" t="s">
        <v>36</v>
      </c>
      <c r="E54" s="12">
        <v>45783</v>
      </c>
      <c r="F54" s="11" t="str">
        <f t="shared" si="0"/>
        <v>Complete</v>
      </c>
      <c r="G54" s="12">
        <v>45790</v>
      </c>
      <c r="H54" s="11" t="str">
        <f t="shared" si="1"/>
        <v>Complete</v>
      </c>
      <c r="I54" s="10" t="s">
        <v>93</v>
      </c>
      <c r="J54" s="10" t="s">
        <v>94</v>
      </c>
    </row>
    <row r="55" spans="1:10" ht="14.5" x14ac:dyDescent="0.35">
      <c r="A55" s="10" t="s">
        <v>131</v>
      </c>
      <c r="B55" s="10" t="s">
        <v>12</v>
      </c>
      <c r="C55" s="10" t="s">
        <v>13</v>
      </c>
      <c r="D55" s="10" t="s">
        <v>14</v>
      </c>
      <c r="E55" s="12">
        <v>45783</v>
      </c>
      <c r="F55" s="11" t="str">
        <f t="shared" si="0"/>
        <v>Complete</v>
      </c>
      <c r="G55" s="12">
        <v>45783</v>
      </c>
      <c r="H55" s="11" t="str">
        <f t="shared" si="1"/>
        <v>Complete</v>
      </c>
      <c r="I55" s="10" t="s">
        <v>132</v>
      </c>
      <c r="J55" s="10" t="s">
        <v>133</v>
      </c>
    </row>
    <row r="56" spans="1:10" ht="14.5" x14ac:dyDescent="0.35">
      <c r="A56" s="10" t="s">
        <v>134</v>
      </c>
      <c r="B56" s="10" t="s">
        <v>12</v>
      </c>
      <c r="C56" s="10" t="s">
        <v>13</v>
      </c>
      <c r="D56" s="10" t="s">
        <v>14</v>
      </c>
      <c r="E56" s="12">
        <v>45783</v>
      </c>
      <c r="F56" s="11" t="str">
        <f t="shared" si="0"/>
        <v>Complete</v>
      </c>
      <c r="G56" s="12">
        <v>45783</v>
      </c>
      <c r="H56" s="11" t="str">
        <f t="shared" si="1"/>
        <v>Complete</v>
      </c>
      <c r="I56" s="10" t="s">
        <v>15</v>
      </c>
      <c r="J56" s="10" t="s">
        <v>16</v>
      </c>
    </row>
    <row r="57" spans="1:10" ht="14.5" x14ac:dyDescent="0.35">
      <c r="A57" s="10" t="s">
        <v>135</v>
      </c>
      <c r="B57" s="10" t="s">
        <v>12</v>
      </c>
      <c r="C57" s="10" t="s">
        <v>22</v>
      </c>
      <c r="D57" s="10" t="s">
        <v>27</v>
      </c>
      <c r="E57" s="12">
        <v>45783</v>
      </c>
      <c r="F57" s="11" t="str">
        <f t="shared" si="0"/>
        <v>Complete</v>
      </c>
      <c r="G57" s="12">
        <v>45812</v>
      </c>
      <c r="H57" s="11" t="str">
        <f t="shared" si="1"/>
        <v>Complete</v>
      </c>
      <c r="I57" s="10" t="s">
        <v>28</v>
      </c>
      <c r="J57" s="10" t="s">
        <v>29</v>
      </c>
    </row>
    <row r="58" spans="1:10" ht="14.5" x14ac:dyDescent="0.35">
      <c r="A58" s="10" t="s">
        <v>136</v>
      </c>
      <c r="B58" s="10" t="s">
        <v>12</v>
      </c>
      <c r="C58" s="10" t="s">
        <v>13</v>
      </c>
      <c r="D58" s="10" t="s">
        <v>14</v>
      </c>
      <c r="E58" s="12">
        <v>45783</v>
      </c>
      <c r="F58" s="11" t="str">
        <f t="shared" si="0"/>
        <v>Complete</v>
      </c>
      <c r="G58" s="12">
        <v>45784</v>
      </c>
      <c r="H58" s="11" t="str">
        <f t="shared" si="1"/>
        <v>Complete</v>
      </c>
      <c r="I58" s="10" t="s">
        <v>137</v>
      </c>
      <c r="J58" s="10" t="s">
        <v>138</v>
      </c>
    </row>
    <row r="59" spans="1:10" ht="14.5" x14ac:dyDescent="0.35">
      <c r="A59" s="10" t="s">
        <v>139</v>
      </c>
      <c r="B59" s="10" t="s">
        <v>12</v>
      </c>
      <c r="C59" s="10" t="s">
        <v>13</v>
      </c>
      <c r="D59" s="10" t="s">
        <v>23</v>
      </c>
      <c r="E59" s="12">
        <v>45783</v>
      </c>
      <c r="F59" s="11" t="str">
        <f t="shared" si="0"/>
        <v>Complete</v>
      </c>
      <c r="G59" s="12">
        <v>45826</v>
      </c>
      <c r="H59" s="11" t="str">
        <f t="shared" si="1"/>
        <v>Complete</v>
      </c>
      <c r="I59" s="10" t="s">
        <v>62</v>
      </c>
      <c r="J59" s="10" t="s">
        <v>63</v>
      </c>
    </row>
    <row r="60" spans="1:10" ht="14.5" x14ac:dyDescent="0.35">
      <c r="A60" s="10" t="s">
        <v>140</v>
      </c>
      <c r="B60" s="10" t="s">
        <v>34</v>
      </c>
      <c r="C60" s="10" t="s">
        <v>35</v>
      </c>
      <c r="D60" s="10" t="s">
        <v>36</v>
      </c>
      <c r="E60" s="12">
        <v>45784</v>
      </c>
      <c r="F60" s="11" t="str">
        <f t="shared" si="0"/>
        <v>Complete</v>
      </c>
      <c r="G60" s="12">
        <v>45784</v>
      </c>
      <c r="H60" s="11" t="str">
        <f t="shared" si="1"/>
        <v>Complete</v>
      </c>
      <c r="I60" s="10" t="s">
        <v>93</v>
      </c>
      <c r="J60" s="10" t="s">
        <v>94</v>
      </c>
    </row>
    <row r="61" spans="1:10" ht="14.5" x14ac:dyDescent="0.35">
      <c r="A61" s="10" t="s">
        <v>141</v>
      </c>
      <c r="B61" s="10" t="s">
        <v>12</v>
      </c>
      <c r="C61" s="10" t="s">
        <v>13</v>
      </c>
      <c r="D61" s="10" t="s">
        <v>14</v>
      </c>
      <c r="E61" s="12">
        <v>45784</v>
      </c>
      <c r="F61" s="11" t="str">
        <f t="shared" si="0"/>
        <v>Complete</v>
      </c>
      <c r="G61" s="12">
        <v>45785</v>
      </c>
      <c r="H61" s="11" t="str">
        <f t="shared" si="1"/>
        <v>Complete</v>
      </c>
      <c r="I61" s="10" t="s">
        <v>137</v>
      </c>
      <c r="J61" s="10" t="s">
        <v>138</v>
      </c>
    </row>
    <row r="62" spans="1:10" ht="14.5" x14ac:dyDescent="0.35">
      <c r="A62" s="10" t="s">
        <v>142</v>
      </c>
      <c r="B62" s="10" t="s">
        <v>12</v>
      </c>
      <c r="C62" s="10" t="s">
        <v>13</v>
      </c>
      <c r="D62" s="10" t="s">
        <v>14</v>
      </c>
      <c r="E62" s="12">
        <v>45784</v>
      </c>
      <c r="F62" s="11" t="str">
        <f t="shared" si="0"/>
        <v>Complete</v>
      </c>
      <c r="G62" s="12">
        <v>45782</v>
      </c>
      <c r="H62" s="11" t="str">
        <f t="shared" si="1"/>
        <v>Complete</v>
      </c>
      <c r="I62" s="10" t="s">
        <v>143</v>
      </c>
      <c r="J62" s="10" t="s">
        <v>144</v>
      </c>
    </row>
    <row r="63" spans="1:10" ht="14.5" x14ac:dyDescent="0.35">
      <c r="A63" s="10" t="s">
        <v>145</v>
      </c>
      <c r="B63" s="10" t="s">
        <v>12</v>
      </c>
      <c r="C63" s="10" t="s">
        <v>13</v>
      </c>
      <c r="D63" s="10" t="s">
        <v>14</v>
      </c>
      <c r="E63" s="12">
        <v>45784</v>
      </c>
      <c r="F63" s="11" t="str">
        <f t="shared" si="0"/>
        <v>Complete</v>
      </c>
      <c r="G63" s="12">
        <v>45783</v>
      </c>
      <c r="H63" s="11" t="str">
        <f t="shared" si="1"/>
        <v>Complete</v>
      </c>
      <c r="I63" s="10" t="s">
        <v>132</v>
      </c>
      <c r="J63" s="10" t="s">
        <v>133</v>
      </c>
    </row>
    <row r="64" spans="1:10" ht="14.5" x14ac:dyDescent="0.35">
      <c r="A64" s="10" t="s">
        <v>146</v>
      </c>
      <c r="B64" s="10" t="s">
        <v>12</v>
      </c>
      <c r="C64" s="10" t="s">
        <v>22</v>
      </c>
      <c r="D64" s="10" t="s">
        <v>14</v>
      </c>
      <c r="E64" s="12">
        <v>45784</v>
      </c>
      <c r="F64" s="11" t="str">
        <f t="shared" si="0"/>
        <v>Complete</v>
      </c>
      <c r="G64" s="12">
        <v>45792</v>
      </c>
      <c r="H64" s="11" t="str">
        <f t="shared" si="1"/>
        <v>Complete</v>
      </c>
      <c r="I64" s="14" t="s">
        <v>98</v>
      </c>
      <c r="J64" s="10" t="s">
        <v>99</v>
      </c>
    </row>
    <row r="65" spans="1:10" ht="14.5" x14ac:dyDescent="0.35">
      <c r="A65" s="10" t="s">
        <v>147</v>
      </c>
      <c r="B65" s="10" t="s">
        <v>12</v>
      </c>
      <c r="C65" s="10" t="s">
        <v>13</v>
      </c>
      <c r="D65" s="10" t="s">
        <v>14</v>
      </c>
      <c r="E65" s="12">
        <v>45785</v>
      </c>
      <c r="F65" s="11" t="str">
        <f t="shared" si="0"/>
        <v>Complete</v>
      </c>
      <c r="G65" s="12">
        <v>45783</v>
      </c>
      <c r="H65" s="11" t="str">
        <f t="shared" si="1"/>
        <v>Complete</v>
      </c>
      <c r="I65" s="10" t="s">
        <v>109</v>
      </c>
      <c r="J65" s="10" t="s">
        <v>110</v>
      </c>
    </row>
    <row r="66" spans="1:10" ht="14.5" x14ac:dyDescent="0.35">
      <c r="A66" s="10" t="s">
        <v>148</v>
      </c>
      <c r="B66" s="10" t="s">
        <v>12</v>
      </c>
      <c r="C66" s="10" t="s">
        <v>22</v>
      </c>
      <c r="D66" s="10" t="s">
        <v>27</v>
      </c>
      <c r="E66" s="12">
        <v>45785</v>
      </c>
      <c r="F66" s="11" t="str">
        <f t="shared" ref="F66:F129" si="2">IF(E66="Waiting on Completion","Waiting on Completion",IF(E66&gt;0,"Complete","Waiting on Completion"))</f>
        <v>Complete</v>
      </c>
      <c r="G66" s="12">
        <v>45785</v>
      </c>
      <c r="H66" s="11" t="str">
        <f t="shared" ref="H66:H129" si="3">IF(G66="Waiting on Completion","Waiting on Completion",IF(G66&gt;0,"Complete","Waiting on Completion"))</f>
        <v>Complete</v>
      </c>
      <c r="I66" s="10" t="s">
        <v>28</v>
      </c>
      <c r="J66" s="10" t="s">
        <v>103</v>
      </c>
    </row>
    <row r="67" spans="1:10" ht="14.5" x14ac:dyDescent="0.35">
      <c r="A67" s="10" t="s">
        <v>149</v>
      </c>
      <c r="B67" s="10" t="s">
        <v>12</v>
      </c>
      <c r="C67" s="10" t="s">
        <v>22</v>
      </c>
      <c r="D67" s="10" t="s">
        <v>27</v>
      </c>
      <c r="E67" s="12">
        <v>45786</v>
      </c>
      <c r="F67" s="11" t="str">
        <f t="shared" si="2"/>
        <v>Complete</v>
      </c>
      <c r="G67" s="12">
        <v>45790</v>
      </c>
      <c r="H67" s="11" t="str">
        <f t="shared" si="3"/>
        <v>Complete</v>
      </c>
      <c r="I67" s="10" t="s">
        <v>28</v>
      </c>
      <c r="J67" s="10" t="s">
        <v>29</v>
      </c>
    </row>
    <row r="68" spans="1:10" ht="14.5" x14ac:dyDescent="0.35">
      <c r="A68" s="10" t="s">
        <v>150</v>
      </c>
      <c r="B68" s="10" t="s">
        <v>12</v>
      </c>
      <c r="C68" s="10" t="s">
        <v>13</v>
      </c>
      <c r="D68" s="10" t="s">
        <v>14</v>
      </c>
      <c r="E68" s="12">
        <v>45786</v>
      </c>
      <c r="F68" s="11" t="str">
        <f t="shared" si="2"/>
        <v>Complete</v>
      </c>
      <c r="G68" s="12">
        <v>45791</v>
      </c>
      <c r="H68" s="11" t="str">
        <f t="shared" si="3"/>
        <v>Complete</v>
      </c>
      <c r="I68" s="10" t="s">
        <v>19</v>
      </c>
      <c r="J68" s="10" t="s">
        <v>20</v>
      </c>
    </row>
    <row r="69" spans="1:10" ht="14.5" x14ac:dyDescent="0.35">
      <c r="A69" s="10" t="s">
        <v>151</v>
      </c>
      <c r="B69" s="10" t="s">
        <v>12</v>
      </c>
      <c r="C69" s="10" t="s">
        <v>13</v>
      </c>
      <c r="D69" s="10" t="s">
        <v>14</v>
      </c>
      <c r="E69" s="12">
        <v>45786</v>
      </c>
      <c r="F69" s="11" t="str">
        <f t="shared" si="2"/>
        <v>Complete</v>
      </c>
      <c r="G69" s="12">
        <v>45786</v>
      </c>
      <c r="H69" s="11" t="str">
        <f t="shared" si="3"/>
        <v>Complete</v>
      </c>
      <c r="I69" s="10" t="s">
        <v>43</v>
      </c>
      <c r="J69" s="10" t="s">
        <v>44</v>
      </c>
    </row>
    <row r="70" spans="1:10" ht="14.5" x14ac:dyDescent="0.35">
      <c r="A70" s="10" t="s">
        <v>152</v>
      </c>
      <c r="B70" s="10" t="s">
        <v>12</v>
      </c>
      <c r="C70" s="10" t="s">
        <v>22</v>
      </c>
      <c r="D70" s="10" t="s">
        <v>27</v>
      </c>
      <c r="E70" s="12">
        <v>45786</v>
      </c>
      <c r="F70" s="11" t="str">
        <f t="shared" si="2"/>
        <v>Complete</v>
      </c>
      <c r="G70" s="12">
        <v>45776</v>
      </c>
      <c r="H70" s="11" t="str">
        <f t="shared" si="3"/>
        <v>Complete</v>
      </c>
      <c r="I70" s="10" t="s">
        <v>73</v>
      </c>
      <c r="J70" s="10" t="s">
        <v>81</v>
      </c>
    </row>
    <row r="71" spans="1:10" ht="14.5" x14ac:dyDescent="0.35">
      <c r="A71" s="10" t="s">
        <v>153</v>
      </c>
      <c r="B71" s="10" t="s">
        <v>12</v>
      </c>
      <c r="C71" s="10" t="s">
        <v>22</v>
      </c>
      <c r="D71" s="10" t="s">
        <v>14</v>
      </c>
      <c r="E71" s="12">
        <v>45786</v>
      </c>
      <c r="F71" s="11" t="str">
        <f t="shared" si="2"/>
        <v>Complete</v>
      </c>
      <c r="G71" s="12">
        <v>45806</v>
      </c>
      <c r="H71" s="11" t="str">
        <f t="shared" si="3"/>
        <v>Complete</v>
      </c>
      <c r="I71" s="14" t="s">
        <v>98</v>
      </c>
      <c r="J71" s="10" t="s">
        <v>99</v>
      </c>
    </row>
    <row r="72" spans="1:10" ht="14.5" x14ac:dyDescent="0.35">
      <c r="A72" s="10" t="s">
        <v>154</v>
      </c>
      <c r="B72" s="10" t="s">
        <v>12</v>
      </c>
      <c r="C72" s="10" t="s">
        <v>13</v>
      </c>
      <c r="D72" s="10" t="s">
        <v>65</v>
      </c>
      <c r="E72" s="12">
        <v>45787</v>
      </c>
      <c r="F72" s="11" t="str">
        <f t="shared" si="2"/>
        <v>Complete</v>
      </c>
      <c r="G72" s="12">
        <v>45787</v>
      </c>
      <c r="H72" s="11" t="str">
        <f t="shared" si="3"/>
        <v>Complete</v>
      </c>
      <c r="I72" s="10" t="s">
        <v>155</v>
      </c>
      <c r="J72" s="10" t="s">
        <v>156</v>
      </c>
    </row>
    <row r="73" spans="1:10" ht="14.5" x14ac:dyDescent="0.35">
      <c r="A73" s="10" t="s">
        <v>157</v>
      </c>
      <c r="B73" s="10" t="s">
        <v>12</v>
      </c>
      <c r="C73" s="10" t="s">
        <v>22</v>
      </c>
      <c r="D73" s="10" t="s">
        <v>14</v>
      </c>
      <c r="E73" s="12">
        <v>45787</v>
      </c>
      <c r="F73" s="11" t="str">
        <f t="shared" si="2"/>
        <v>Complete</v>
      </c>
      <c r="G73" s="12">
        <v>45769</v>
      </c>
      <c r="H73" s="11" t="str">
        <f t="shared" si="3"/>
        <v>Complete</v>
      </c>
      <c r="I73" s="14" t="s">
        <v>98</v>
      </c>
      <c r="J73" s="10" t="s">
        <v>99</v>
      </c>
    </row>
    <row r="74" spans="1:10" ht="14.5" x14ac:dyDescent="0.35">
      <c r="A74" s="10" t="s">
        <v>158</v>
      </c>
      <c r="B74" s="10" t="s">
        <v>12</v>
      </c>
      <c r="C74" s="10" t="s">
        <v>22</v>
      </c>
      <c r="D74" s="10" t="s">
        <v>27</v>
      </c>
      <c r="E74" s="12">
        <v>45787</v>
      </c>
      <c r="F74" s="11" t="str">
        <f t="shared" si="2"/>
        <v>Complete</v>
      </c>
      <c r="G74" s="12">
        <v>45792</v>
      </c>
      <c r="H74" s="11" t="str">
        <f t="shared" si="3"/>
        <v>Complete</v>
      </c>
      <c r="I74" s="10" t="s">
        <v>28</v>
      </c>
      <c r="J74" s="10" t="s">
        <v>29</v>
      </c>
    </row>
    <row r="75" spans="1:10" ht="14.5" x14ac:dyDescent="0.35">
      <c r="A75" s="10" t="s">
        <v>159</v>
      </c>
      <c r="B75" s="10" t="s">
        <v>12</v>
      </c>
      <c r="C75" s="10" t="s">
        <v>13</v>
      </c>
      <c r="D75" s="10" t="s">
        <v>65</v>
      </c>
      <c r="E75" s="12">
        <v>45788</v>
      </c>
      <c r="F75" s="11" t="str">
        <f t="shared" si="2"/>
        <v>Complete</v>
      </c>
      <c r="G75" s="12">
        <v>45788</v>
      </c>
      <c r="H75" s="11" t="str">
        <f t="shared" si="3"/>
        <v>Complete</v>
      </c>
      <c r="I75" s="10" t="s">
        <v>155</v>
      </c>
      <c r="J75" s="10" t="s">
        <v>156</v>
      </c>
    </row>
    <row r="76" spans="1:10" ht="14.5" x14ac:dyDescent="0.35">
      <c r="A76" s="10" t="s">
        <v>160</v>
      </c>
      <c r="B76" s="10" t="s">
        <v>12</v>
      </c>
      <c r="C76" s="10" t="s">
        <v>22</v>
      </c>
      <c r="D76" s="10" t="s">
        <v>14</v>
      </c>
      <c r="E76" s="12">
        <v>45788</v>
      </c>
      <c r="F76" s="11" t="str">
        <f t="shared" si="2"/>
        <v>Complete</v>
      </c>
      <c r="G76" s="12">
        <v>45788</v>
      </c>
      <c r="H76" s="11" t="str">
        <f t="shared" si="3"/>
        <v>Complete</v>
      </c>
      <c r="I76" s="10" t="s">
        <v>46</v>
      </c>
      <c r="J76" s="10" t="s">
        <v>47</v>
      </c>
    </row>
    <row r="77" spans="1:10" ht="14.5" x14ac:dyDescent="0.35">
      <c r="A77" s="10" t="s">
        <v>161</v>
      </c>
      <c r="B77" s="10" t="s">
        <v>34</v>
      </c>
      <c r="C77" s="10" t="s">
        <v>35</v>
      </c>
      <c r="D77" s="10" t="s">
        <v>36</v>
      </c>
      <c r="E77" s="12">
        <v>45788</v>
      </c>
      <c r="F77" s="11" t="str">
        <f t="shared" si="2"/>
        <v>Complete</v>
      </c>
      <c r="G77" s="12">
        <v>45771</v>
      </c>
      <c r="H77" s="11" t="str">
        <f t="shared" si="3"/>
        <v>Complete</v>
      </c>
      <c r="I77" s="10" t="s">
        <v>37</v>
      </c>
      <c r="J77" s="10" t="s">
        <v>38</v>
      </c>
    </row>
    <row r="78" spans="1:10" ht="14.5" x14ac:dyDescent="0.35">
      <c r="A78" s="10" t="s">
        <v>162</v>
      </c>
      <c r="B78" s="10" t="s">
        <v>34</v>
      </c>
      <c r="C78" s="10" t="s">
        <v>35</v>
      </c>
      <c r="D78" s="10" t="s">
        <v>65</v>
      </c>
      <c r="E78" s="12">
        <v>45789</v>
      </c>
      <c r="F78" s="11" t="str">
        <f t="shared" si="2"/>
        <v>Complete</v>
      </c>
      <c r="G78" s="12">
        <v>45830</v>
      </c>
      <c r="H78" s="11" t="str">
        <f t="shared" si="3"/>
        <v>Complete</v>
      </c>
      <c r="I78" s="10" t="s">
        <v>83</v>
      </c>
      <c r="J78" s="10" t="s">
        <v>84</v>
      </c>
    </row>
    <row r="79" spans="1:10" ht="14.5" x14ac:dyDescent="0.35">
      <c r="A79" s="10" t="s">
        <v>163</v>
      </c>
      <c r="B79" s="10" t="s">
        <v>12</v>
      </c>
      <c r="C79" s="10" t="s">
        <v>13</v>
      </c>
      <c r="D79" s="10" t="s">
        <v>14</v>
      </c>
      <c r="E79" s="12">
        <v>45789</v>
      </c>
      <c r="F79" s="11" t="str">
        <f t="shared" si="2"/>
        <v>Complete</v>
      </c>
      <c r="G79" s="12">
        <v>45789</v>
      </c>
      <c r="H79" s="11" t="str">
        <f t="shared" si="3"/>
        <v>Complete</v>
      </c>
      <c r="I79" s="10" t="s">
        <v>164</v>
      </c>
      <c r="J79" s="10" t="s">
        <v>165</v>
      </c>
    </row>
    <row r="80" spans="1:10" ht="14.5" x14ac:dyDescent="0.35">
      <c r="A80" s="10" t="s">
        <v>166</v>
      </c>
      <c r="B80" s="10" t="s">
        <v>12</v>
      </c>
      <c r="C80" s="10" t="s">
        <v>22</v>
      </c>
      <c r="D80" s="10" t="s">
        <v>14</v>
      </c>
      <c r="E80" s="12">
        <v>45789</v>
      </c>
      <c r="F80" s="11" t="str">
        <f t="shared" si="2"/>
        <v>Complete</v>
      </c>
      <c r="G80" s="12">
        <v>45790</v>
      </c>
      <c r="H80" s="11" t="str">
        <f t="shared" si="3"/>
        <v>Complete</v>
      </c>
      <c r="I80" s="10" t="s">
        <v>167</v>
      </c>
      <c r="J80" s="10" t="s">
        <v>168</v>
      </c>
    </row>
    <row r="81" spans="1:10" ht="14.5" x14ac:dyDescent="0.35">
      <c r="A81" s="10" t="s">
        <v>169</v>
      </c>
      <c r="B81" s="10" t="s">
        <v>12</v>
      </c>
      <c r="C81" s="10" t="s">
        <v>22</v>
      </c>
      <c r="D81" s="10" t="s">
        <v>27</v>
      </c>
      <c r="E81" s="12">
        <v>45789</v>
      </c>
      <c r="F81" s="11" t="str">
        <f t="shared" si="2"/>
        <v>Complete</v>
      </c>
      <c r="G81" s="12">
        <v>45811</v>
      </c>
      <c r="H81" s="11" t="str">
        <f t="shared" si="3"/>
        <v>Complete</v>
      </c>
      <c r="I81" s="10" t="s">
        <v>31</v>
      </c>
      <c r="J81" s="10" t="s">
        <v>87</v>
      </c>
    </row>
    <row r="82" spans="1:10" ht="14.5" x14ac:dyDescent="0.35">
      <c r="A82" s="10" t="s">
        <v>170</v>
      </c>
      <c r="B82" s="10" t="s">
        <v>34</v>
      </c>
      <c r="C82" s="10" t="s">
        <v>35</v>
      </c>
      <c r="D82" s="10" t="s">
        <v>36</v>
      </c>
      <c r="E82" s="12">
        <v>45789</v>
      </c>
      <c r="F82" s="11" t="str">
        <f t="shared" si="2"/>
        <v>Complete</v>
      </c>
      <c r="G82" s="12">
        <v>45789</v>
      </c>
      <c r="H82" s="11" t="str">
        <f t="shared" si="3"/>
        <v>Complete</v>
      </c>
      <c r="I82" s="10" t="s">
        <v>37</v>
      </c>
      <c r="J82" s="10" t="s">
        <v>38</v>
      </c>
    </row>
    <row r="83" spans="1:10" ht="14.5" x14ac:dyDescent="0.35">
      <c r="A83" s="10" t="s">
        <v>171</v>
      </c>
      <c r="B83" s="10" t="s">
        <v>12</v>
      </c>
      <c r="C83" s="10" t="s">
        <v>22</v>
      </c>
      <c r="D83" s="10" t="s">
        <v>27</v>
      </c>
      <c r="E83" s="12">
        <v>45790</v>
      </c>
      <c r="F83" s="11" t="str">
        <f t="shared" si="2"/>
        <v>Complete</v>
      </c>
      <c r="G83" s="12">
        <v>45829</v>
      </c>
      <c r="H83" s="11" t="str">
        <f t="shared" si="3"/>
        <v>Complete</v>
      </c>
      <c r="I83" s="10" t="s">
        <v>31</v>
      </c>
      <c r="J83" s="10" t="s">
        <v>172</v>
      </c>
    </row>
    <row r="84" spans="1:10" ht="14.5" x14ac:dyDescent="0.35">
      <c r="A84" s="10" t="s">
        <v>173</v>
      </c>
      <c r="B84" s="10" t="s">
        <v>12</v>
      </c>
      <c r="C84" s="10" t="s">
        <v>13</v>
      </c>
      <c r="D84" s="10" t="s">
        <v>65</v>
      </c>
      <c r="E84" s="12">
        <v>45790</v>
      </c>
      <c r="F84" s="11" t="str">
        <f t="shared" si="2"/>
        <v>Complete</v>
      </c>
      <c r="G84" s="12">
        <v>45798</v>
      </c>
      <c r="H84" s="11" t="str">
        <f t="shared" si="3"/>
        <v>Complete</v>
      </c>
      <c r="I84" s="10" t="s">
        <v>174</v>
      </c>
      <c r="J84" s="10" t="s">
        <v>175</v>
      </c>
    </row>
    <row r="85" spans="1:10" ht="14.5" x14ac:dyDescent="0.35">
      <c r="A85" s="10" t="s">
        <v>176</v>
      </c>
      <c r="B85" s="10" t="s">
        <v>12</v>
      </c>
      <c r="C85" s="10" t="s">
        <v>13</v>
      </c>
      <c r="D85" s="10" t="s">
        <v>14</v>
      </c>
      <c r="E85" s="12">
        <v>45790</v>
      </c>
      <c r="F85" s="11" t="str">
        <f t="shared" si="2"/>
        <v>Complete</v>
      </c>
      <c r="G85" s="12">
        <v>45783</v>
      </c>
      <c r="H85" s="11" t="str">
        <f t="shared" si="3"/>
        <v>Complete</v>
      </c>
      <c r="I85" s="10" t="s">
        <v>59</v>
      </c>
      <c r="J85" s="10" t="s">
        <v>60</v>
      </c>
    </row>
    <row r="86" spans="1:10" ht="14.5" x14ac:dyDescent="0.35">
      <c r="A86" s="10" t="s">
        <v>177</v>
      </c>
      <c r="B86" s="10" t="s">
        <v>12</v>
      </c>
      <c r="C86" s="10" t="s">
        <v>22</v>
      </c>
      <c r="D86" s="10" t="s">
        <v>27</v>
      </c>
      <c r="E86" s="12">
        <v>45790</v>
      </c>
      <c r="F86" s="11" t="str">
        <f t="shared" si="2"/>
        <v>Complete</v>
      </c>
      <c r="G86" s="12">
        <v>45790</v>
      </c>
      <c r="H86" s="11" t="str">
        <f t="shared" si="3"/>
        <v>Complete</v>
      </c>
      <c r="I86" s="10" t="s">
        <v>28</v>
      </c>
      <c r="J86" s="10" t="s">
        <v>29</v>
      </c>
    </row>
    <row r="87" spans="1:10" ht="14.5" x14ac:dyDescent="0.35">
      <c r="A87" s="10" t="s">
        <v>178</v>
      </c>
      <c r="B87" s="10" t="s">
        <v>34</v>
      </c>
      <c r="C87" s="10" t="s">
        <v>35</v>
      </c>
      <c r="D87" s="10" t="s">
        <v>36</v>
      </c>
      <c r="E87" s="12">
        <v>45790</v>
      </c>
      <c r="F87" s="11" t="str">
        <f t="shared" si="2"/>
        <v>Complete</v>
      </c>
      <c r="G87" s="12">
        <v>45796</v>
      </c>
      <c r="H87" s="11" t="str">
        <f t="shared" si="3"/>
        <v>Complete</v>
      </c>
      <c r="I87" s="10" t="s">
        <v>93</v>
      </c>
      <c r="J87" s="10" t="s">
        <v>94</v>
      </c>
    </row>
    <row r="88" spans="1:10" ht="14.5" x14ac:dyDescent="0.35">
      <c r="A88" s="10" t="s">
        <v>179</v>
      </c>
      <c r="B88" s="10" t="s">
        <v>12</v>
      </c>
      <c r="C88" s="10" t="s">
        <v>22</v>
      </c>
      <c r="D88" s="10" t="s">
        <v>27</v>
      </c>
      <c r="E88" s="12">
        <v>45791</v>
      </c>
      <c r="F88" s="11" t="str">
        <f t="shared" si="2"/>
        <v>Complete</v>
      </c>
      <c r="G88" s="12">
        <v>45791</v>
      </c>
      <c r="H88" s="11" t="str">
        <f t="shared" si="3"/>
        <v>Complete</v>
      </c>
      <c r="I88" s="10" t="s">
        <v>31</v>
      </c>
      <c r="J88" s="10" t="s">
        <v>172</v>
      </c>
    </row>
    <row r="89" spans="1:10" ht="14.5" x14ac:dyDescent="0.35">
      <c r="A89" s="10" t="s">
        <v>180</v>
      </c>
      <c r="B89" s="10" t="s">
        <v>34</v>
      </c>
      <c r="C89" s="10" t="s">
        <v>35</v>
      </c>
      <c r="D89" s="10" t="s">
        <v>36</v>
      </c>
      <c r="E89" s="12">
        <v>45791</v>
      </c>
      <c r="F89" s="11" t="str">
        <f t="shared" si="2"/>
        <v>Complete</v>
      </c>
      <c r="G89" s="12" t="s">
        <v>18</v>
      </c>
      <c r="H89" s="11" t="str">
        <f t="shared" si="3"/>
        <v>Waiting on Completion</v>
      </c>
      <c r="I89" s="10" t="s">
        <v>93</v>
      </c>
      <c r="J89" s="10" t="s">
        <v>94</v>
      </c>
    </row>
    <row r="90" spans="1:10" ht="14.5" x14ac:dyDescent="0.35">
      <c r="A90" s="10" t="s">
        <v>181</v>
      </c>
      <c r="B90" s="10" t="s">
        <v>12</v>
      </c>
      <c r="C90" s="10" t="s">
        <v>13</v>
      </c>
      <c r="D90" s="10" t="s">
        <v>23</v>
      </c>
      <c r="E90" s="12">
        <v>45791</v>
      </c>
      <c r="F90" s="11" t="str">
        <f t="shared" si="2"/>
        <v>Complete</v>
      </c>
      <c r="G90" s="12">
        <v>45791</v>
      </c>
      <c r="H90" s="11" t="str">
        <f t="shared" si="3"/>
        <v>Complete</v>
      </c>
      <c r="I90" s="10" t="s">
        <v>182</v>
      </c>
      <c r="J90" s="10" t="s">
        <v>183</v>
      </c>
    </row>
    <row r="91" spans="1:10" ht="14.5" x14ac:dyDescent="0.35">
      <c r="A91" s="10" t="s">
        <v>184</v>
      </c>
      <c r="B91" s="10" t="s">
        <v>12</v>
      </c>
      <c r="C91" s="10" t="s">
        <v>13</v>
      </c>
      <c r="D91" s="10" t="s">
        <v>23</v>
      </c>
      <c r="E91" s="12">
        <v>45791</v>
      </c>
      <c r="F91" s="11" t="str">
        <f t="shared" si="2"/>
        <v>Complete</v>
      </c>
      <c r="G91" s="12">
        <v>45825</v>
      </c>
      <c r="H91" s="11" t="str">
        <f t="shared" si="3"/>
        <v>Complete</v>
      </c>
      <c r="I91" s="10" t="s">
        <v>124</v>
      </c>
      <c r="J91" s="10" t="s">
        <v>125</v>
      </c>
    </row>
    <row r="92" spans="1:10" ht="14.5" x14ac:dyDescent="0.35">
      <c r="A92" s="10" t="s">
        <v>185</v>
      </c>
      <c r="B92" s="10" t="s">
        <v>12</v>
      </c>
      <c r="C92" s="10" t="s">
        <v>13</v>
      </c>
      <c r="D92" s="10" t="s">
        <v>23</v>
      </c>
      <c r="E92" s="12">
        <v>45791</v>
      </c>
      <c r="F92" s="11" t="str">
        <f t="shared" si="2"/>
        <v>Complete</v>
      </c>
      <c r="G92" s="12" t="s">
        <v>18</v>
      </c>
      <c r="H92" s="11" t="str">
        <f t="shared" si="3"/>
        <v>Waiting on Completion</v>
      </c>
      <c r="I92" s="10" t="s">
        <v>121</v>
      </c>
      <c r="J92" s="10" t="s">
        <v>122</v>
      </c>
    </row>
    <row r="93" spans="1:10" ht="14.5" x14ac:dyDescent="0.35">
      <c r="A93" s="10" t="s">
        <v>186</v>
      </c>
      <c r="B93" s="10" t="s">
        <v>12</v>
      </c>
      <c r="C93" s="10" t="s">
        <v>22</v>
      </c>
      <c r="D93" s="10" t="s">
        <v>14</v>
      </c>
      <c r="E93" s="12">
        <v>45791</v>
      </c>
      <c r="F93" s="11" t="str">
        <f t="shared" si="2"/>
        <v>Complete</v>
      </c>
      <c r="G93" s="12">
        <v>45791</v>
      </c>
      <c r="H93" s="11" t="str">
        <f t="shared" si="3"/>
        <v>Complete</v>
      </c>
      <c r="I93" s="10" t="s">
        <v>52</v>
      </c>
      <c r="J93" s="10" t="s">
        <v>53</v>
      </c>
    </row>
    <row r="94" spans="1:10" ht="14.5" x14ac:dyDescent="0.35">
      <c r="A94" s="10" t="s">
        <v>187</v>
      </c>
      <c r="B94" s="10" t="s">
        <v>12</v>
      </c>
      <c r="C94" s="10" t="s">
        <v>13</v>
      </c>
      <c r="D94" s="10" t="s">
        <v>14</v>
      </c>
      <c r="E94" s="12">
        <v>45792</v>
      </c>
      <c r="F94" s="11" t="str">
        <f t="shared" si="2"/>
        <v>Complete</v>
      </c>
      <c r="G94" s="12" t="s">
        <v>18</v>
      </c>
      <c r="H94" s="11" t="str">
        <f t="shared" si="3"/>
        <v>Waiting on Completion</v>
      </c>
      <c r="I94" s="10" t="s">
        <v>164</v>
      </c>
      <c r="J94" s="10" t="s">
        <v>165</v>
      </c>
    </row>
    <row r="95" spans="1:10" ht="14.5" x14ac:dyDescent="0.35">
      <c r="A95" s="10" t="s">
        <v>188</v>
      </c>
      <c r="B95" s="10" t="s">
        <v>12</v>
      </c>
      <c r="C95" s="10" t="s">
        <v>13</v>
      </c>
      <c r="D95" s="10" t="s">
        <v>23</v>
      </c>
      <c r="E95" s="12">
        <v>45792</v>
      </c>
      <c r="F95" s="11" t="str">
        <f t="shared" si="2"/>
        <v>Complete</v>
      </c>
      <c r="G95" s="12" t="s">
        <v>18</v>
      </c>
      <c r="H95" s="11" t="str">
        <f t="shared" si="3"/>
        <v>Waiting on Completion</v>
      </c>
      <c r="I95" s="10" t="s">
        <v>124</v>
      </c>
      <c r="J95" s="10" t="s">
        <v>125</v>
      </c>
    </row>
    <row r="96" spans="1:10" ht="14.5" x14ac:dyDescent="0.35">
      <c r="A96" s="10" t="s">
        <v>189</v>
      </c>
      <c r="B96" s="10" t="s">
        <v>12</v>
      </c>
      <c r="C96" s="10" t="s">
        <v>13</v>
      </c>
      <c r="D96" s="10" t="s">
        <v>23</v>
      </c>
      <c r="E96" s="12">
        <v>45792</v>
      </c>
      <c r="F96" s="11" t="str">
        <f t="shared" si="2"/>
        <v>Complete</v>
      </c>
      <c r="G96" s="12">
        <v>45792</v>
      </c>
      <c r="H96" s="11" t="str">
        <f t="shared" si="3"/>
        <v>Complete</v>
      </c>
      <c r="I96" s="10" t="s">
        <v>62</v>
      </c>
      <c r="J96" s="10" t="s">
        <v>63</v>
      </c>
    </row>
    <row r="97" spans="1:10" ht="14.5" x14ac:dyDescent="0.35">
      <c r="A97" s="10" t="s">
        <v>190</v>
      </c>
      <c r="B97" s="10" t="s">
        <v>12</v>
      </c>
      <c r="C97" s="10" t="s">
        <v>13</v>
      </c>
      <c r="D97" s="10" t="s">
        <v>23</v>
      </c>
      <c r="E97" s="12">
        <v>45792</v>
      </c>
      <c r="F97" s="11" t="str">
        <f t="shared" si="2"/>
        <v>Complete</v>
      </c>
      <c r="G97" s="12">
        <v>45825</v>
      </c>
      <c r="H97" s="11" t="str">
        <f t="shared" si="3"/>
        <v>Complete</v>
      </c>
      <c r="I97" s="10" t="s">
        <v>124</v>
      </c>
      <c r="J97" s="10" t="s">
        <v>125</v>
      </c>
    </row>
    <row r="98" spans="1:10" ht="14.5" x14ac:dyDescent="0.35">
      <c r="A98" s="10" t="s">
        <v>191</v>
      </c>
      <c r="B98" s="10" t="s">
        <v>12</v>
      </c>
      <c r="C98" s="10" t="s">
        <v>13</v>
      </c>
      <c r="D98" s="10" t="s">
        <v>23</v>
      </c>
      <c r="E98" s="12">
        <v>45792</v>
      </c>
      <c r="F98" s="11" t="str">
        <f t="shared" si="2"/>
        <v>Complete</v>
      </c>
      <c r="G98" s="12">
        <v>45805</v>
      </c>
      <c r="H98" s="11" t="str">
        <f t="shared" si="3"/>
        <v>Complete</v>
      </c>
      <c r="I98" s="10" t="s">
        <v>124</v>
      </c>
      <c r="J98" s="10" t="s">
        <v>125</v>
      </c>
    </row>
    <row r="99" spans="1:10" ht="14.5" x14ac:dyDescent="0.35">
      <c r="A99" s="10" t="s">
        <v>192</v>
      </c>
      <c r="B99" s="10" t="s">
        <v>12</v>
      </c>
      <c r="C99" s="10" t="s">
        <v>13</v>
      </c>
      <c r="D99" s="10" t="s">
        <v>23</v>
      </c>
      <c r="E99" s="12">
        <v>45792</v>
      </c>
      <c r="F99" s="11" t="str">
        <f t="shared" si="2"/>
        <v>Complete</v>
      </c>
      <c r="G99" s="12">
        <v>45798</v>
      </c>
      <c r="H99" s="11" t="str">
        <f t="shared" si="3"/>
        <v>Complete</v>
      </c>
      <c r="I99" s="10" t="s">
        <v>121</v>
      </c>
      <c r="J99" s="10" t="s">
        <v>122</v>
      </c>
    </row>
    <row r="100" spans="1:10" ht="14.5" x14ac:dyDescent="0.35">
      <c r="A100" s="10" t="s">
        <v>193</v>
      </c>
      <c r="B100" s="10" t="s">
        <v>12</v>
      </c>
      <c r="C100" s="10" t="s">
        <v>13</v>
      </c>
      <c r="D100" s="10" t="s">
        <v>65</v>
      </c>
      <c r="E100" s="12">
        <v>45792</v>
      </c>
      <c r="F100" s="11" t="str">
        <f t="shared" si="2"/>
        <v>Complete</v>
      </c>
      <c r="G100" s="12">
        <v>45792</v>
      </c>
      <c r="H100" s="11" t="str">
        <f t="shared" si="3"/>
        <v>Complete</v>
      </c>
      <c r="I100" s="10" t="s">
        <v>174</v>
      </c>
      <c r="J100" s="10" t="s">
        <v>175</v>
      </c>
    </row>
    <row r="101" spans="1:10" ht="14.5" x14ac:dyDescent="0.35">
      <c r="A101" s="10" t="s">
        <v>194</v>
      </c>
      <c r="B101" s="10" t="s">
        <v>12</v>
      </c>
      <c r="C101" s="10" t="s">
        <v>13</v>
      </c>
      <c r="D101" s="10" t="s">
        <v>14</v>
      </c>
      <c r="E101" s="12">
        <v>45792</v>
      </c>
      <c r="F101" s="11" t="str">
        <f t="shared" si="2"/>
        <v>Complete</v>
      </c>
      <c r="G101" s="12" t="s">
        <v>18</v>
      </c>
      <c r="H101" s="11" t="str">
        <f t="shared" si="3"/>
        <v>Waiting on Completion</v>
      </c>
      <c r="I101" s="10" t="s">
        <v>109</v>
      </c>
      <c r="J101" s="10" t="s">
        <v>110</v>
      </c>
    </row>
    <row r="102" spans="1:10" ht="14.5" x14ac:dyDescent="0.35">
      <c r="A102" s="10" t="s">
        <v>195</v>
      </c>
      <c r="B102" s="10" t="s">
        <v>12</v>
      </c>
      <c r="C102" s="10" t="s">
        <v>13</v>
      </c>
      <c r="D102" s="10" t="s">
        <v>23</v>
      </c>
      <c r="E102" s="12">
        <v>45792</v>
      </c>
      <c r="F102" s="11" t="str">
        <f t="shared" si="2"/>
        <v>Complete</v>
      </c>
      <c r="G102" s="12" t="s">
        <v>18</v>
      </c>
      <c r="H102" s="11" t="str">
        <f t="shared" si="3"/>
        <v>Waiting on Completion</v>
      </c>
      <c r="I102" s="10" t="s">
        <v>115</v>
      </c>
      <c r="J102" s="10" t="s">
        <v>116</v>
      </c>
    </row>
    <row r="103" spans="1:10" ht="14.5" x14ac:dyDescent="0.35">
      <c r="A103" s="10" t="s">
        <v>196</v>
      </c>
      <c r="B103" s="10" t="s">
        <v>12</v>
      </c>
      <c r="C103" s="10" t="s">
        <v>22</v>
      </c>
      <c r="D103" s="10" t="s">
        <v>27</v>
      </c>
      <c r="E103" s="12">
        <v>45792</v>
      </c>
      <c r="F103" s="11" t="str">
        <f t="shared" si="2"/>
        <v>Complete</v>
      </c>
      <c r="G103" s="12">
        <v>45811</v>
      </c>
      <c r="H103" s="11" t="str">
        <f t="shared" si="3"/>
        <v>Complete</v>
      </c>
      <c r="I103" s="10" t="s">
        <v>28</v>
      </c>
      <c r="J103" s="10" t="s">
        <v>103</v>
      </c>
    </row>
    <row r="104" spans="1:10" ht="14.5" x14ac:dyDescent="0.35">
      <c r="A104" s="10" t="s">
        <v>197</v>
      </c>
      <c r="B104" s="10" t="s">
        <v>12</v>
      </c>
      <c r="C104" s="10" t="s">
        <v>22</v>
      </c>
      <c r="D104" s="10" t="s">
        <v>27</v>
      </c>
      <c r="E104" s="12">
        <v>45792</v>
      </c>
      <c r="F104" s="11" t="str">
        <f t="shared" si="2"/>
        <v>Complete</v>
      </c>
      <c r="G104" s="12" t="s">
        <v>18</v>
      </c>
      <c r="H104" s="11" t="str">
        <f t="shared" si="3"/>
        <v>Waiting on Completion</v>
      </c>
      <c r="I104" s="10" t="s">
        <v>31</v>
      </c>
      <c r="J104" s="10" t="s">
        <v>172</v>
      </c>
    </row>
    <row r="105" spans="1:10" ht="14.5" x14ac:dyDescent="0.35">
      <c r="A105" s="10" t="s">
        <v>198</v>
      </c>
      <c r="B105" s="10" t="s">
        <v>12</v>
      </c>
      <c r="C105" s="10" t="s">
        <v>22</v>
      </c>
      <c r="D105" s="10" t="s">
        <v>27</v>
      </c>
      <c r="E105" s="12">
        <v>45792</v>
      </c>
      <c r="F105" s="11" t="str">
        <f t="shared" si="2"/>
        <v>Complete</v>
      </c>
      <c r="G105" s="12">
        <v>45770</v>
      </c>
      <c r="H105" s="11" t="str">
        <f t="shared" si="3"/>
        <v>Complete</v>
      </c>
      <c r="I105" s="10" t="s">
        <v>73</v>
      </c>
      <c r="J105" s="10" t="s">
        <v>74</v>
      </c>
    </row>
    <row r="106" spans="1:10" ht="14.5" x14ac:dyDescent="0.35">
      <c r="A106" s="10" t="s">
        <v>199</v>
      </c>
      <c r="B106" s="10" t="s">
        <v>12</v>
      </c>
      <c r="C106" s="10" t="s">
        <v>22</v>
      </c>
      <c r="D106" s="10" t="s">
        <v>27</v>
      </c>
      <c r="E106" s="12">
        <v>45792</v>
      </c>
      <c r="F106" s="11" t="str">
        <f t="shared" si="2"/>
        <v>Complete</v>
      </c>
      <c r="G106" s="12">
        <v>45814</v>
      </c>
      <c r="H106" s="11" t="str">
        <f t="shared" si="3"/>
        <v>Complete</v>
      </c>
      <c r="I106" s="10" t="s">
        <v>28</v>
      </c>
      <c r="J106" s="10" t="s">
        <v>103</v>
      </c>
    </row>
    <row r="107" spans="1:10" ht="14.5" x14ac:dyDescent="0.35">
      <c r="A107" s="10" t="s">
        <v>200</v>
      </c>
      <c r="B107" s="10" t="s">
        <v>12</v>
      </c>
      <c r="C107" s="10" t="s">
        <v>22</v>
      </c>
      <c r="D107" s="10" t="s">
        <v>27</v>
      </c>
      <c r="E107" s="12">
        <v>45792</v>
      </c>
      <c r="F107" s="11" t="str">
        <f t="shared" si="2"/>
        <v>Complete</v>
      </c>
      <c r="G107" s="12">
        <v>45811</v>
      </c>
      <c r="H107" s="11" t="str">
        <f t="shared" si="3"/>
        <v>Complete</v>
      </c>
      <c r="I107" s="10" t="s">
        <v>31</v>
      </c>
      <c r="J107" s="10" t="s">
        <v>96</v>
      </c>
    </row>
    <row r="108" spans="1:10" ht="14.5" x14ac:dyDescent="0.35">
      <c r="A108" s="10" t="s">
        <v>201</v>
      </c>
      <c r="B108" s="10" t="s">
        <v>34</v>
      </c>
      <c r="C108" s="10" t="s">
        <v>35</v>
      </c>
      <c r="D108" s="10" t="s">
        <v>36</v>
      </c>
      <c r="E108" s="12">
        <v>45792</v>
      </c>
      <c r="F108" s="11" t="str">
        <f t="shared" si="2"/>
        <v>Complete</v>
      </c>
      <c r="G108" s="12" t="s">
        <v>18</v>
      </c>
      <c r="H108" s="11" t="str">
        <f t="shared" si="3"/>
        <v>Waiting on Completion</v>
      </c>
      <c r="I108" s="10" t="s">
        <v>40</v>
      </c>
      <c r="J108" s="10" t="s">
        <v>41</v>
      </c>
    </row>
    <row r="109" spans="1:10" ht="14.5" x14ac:dyDescent="0.35">
      <c r="A109" s="10" t="s">
        <v>202</v>
      </c>
      <c r="B109" s="10" t="s">
        <v>34</v>
      </c>
      <c r="C109" s="10" t="s">
        <v>35</v>
      </c>
      <c r="D109" s="10" t="s">
        <v>65</v>
      </c>
      <c r="E109" s="12">
        <v>45792</v>
      </c>
      <c r="F109" s="11" t="str">
        <f t="shared" si="2"/>
        <v>Complete</v>
      </c>
      <c r="G109" s="12">
        <v>45792</v>
      </c>
      <c r="H109" s="11" t="str">
        <f t="shared" si="3"/>
        <v>Complete</v>
      </c>
      <c r="I109" s="10" t="s">
        <v>69</v>
      </c>
      <c r="J109" s="10" t="s">
        <v>70</v>
      </c>
    </row>
    <row r="110" spans="1:10" ht="14.5" x14ac:dyDescent="0.35">
      <c r="A110" s="10" t="s">
        <v>203</v>
      </c>
      <c r="B110" s="10" t="s">
        <v>12</v>
      </c>
      <c r="C110" s="10" t="s">
        <v>22</v>
      </c>
      <c r="D110" s="10" t="s">
        <v>27</v>
      </c>
      <c r="E110" s="12">
        <v>45793</v>
      </c>
      <c r="F110" s="11" t="str">
        <f t="shared" si="2"/>
        <v>Complete</v>
      </c>
      <c r="G110" s="12">
        <v>45793</v>
      </c>
      <c r="H110" s="11" t="str">
        <f t="shared" si="3"/>
        <v>Complete</v>
      </c>
      <c r="I110" s="10" t="s">
        <v>28</v>
      </c>
      <c r="J110" s="10" t="s">
        <v>103</v>
      </c>
    </row>
    <row r="111" spans="1:10" ht="14.5" x14ac:dyDescent="0.35">
      <c r="A111" s="10" t="s">
        <v>204</v>
      </c>
      <c r="B111" s="10" t="s">
        <v>12</v>
      </c>
      <c r="C111" s="10" t="s">
        <v>22</v>
      </c>
      <c r="D111" s="10" t="s">
        <v>14</v>
      </c>
      <c r="E111" s="12">
        <v>45793</v>
      </c>
      <c r="F111" s="11" t="str">
        <f t="shared" si="2"/>
        <v>Complete</v>
      </c>
      <c r="G111" s="12">
        <v>45793</v>
      </c>
      <c r="H111" s="11" t="str">
        <f t="shared" si="3"/>
        <v>Complete</v>
      </c>
      <c r="I111" s="10" t="s">
        <v>52</v>
      </c>
      <c r="J111" s="10" t="s">
        <v>53</v>
      </c>
    </row>
    <row r="112" spans="1:10" ht="14.5" x14ac:dyDescent="0.35">
      <c r="A112" s="10" t="s">
        <v>205</v>
      </c>
      <c r="B112" s="10" t="s">
        <v>12</v>
      </c>
      <c r="C112" s="10" t="s">
        <v>22</v>
      </c>
      <c r="D112" s="10" t="s">
        <v>27</v>
      </c>
      <c r="E112" s="12">
        <v>45793</v>
      </c>
      <c r="F112" s="11" t="str">
        <f t="shared" si="2"/>
        <v>Complete</v>
      </c>
      <c r="G112" s="12">
        <v>45793</v>
      </c>
      <c r="H112" s="11" t="str">
        <f t="shared" si="3"/>
        <v>Complete</v>
      </c>
      <c r="I112" s="10" t="s">
        <v>31</v>
      </c>
      <c r="J112" s="10" t="s">
        <v>87</v>
      </c>
    </row>
    <row r="113" spans="1:10" ht="14.5" x14ac:dyDescent="0.35">
      <c r="A113" s="10" t="s">
        <v>206</v>
      </c>
      <c r="B113" s="10" t="s">
        <v>12</v>
      </c>
      <c r="C113" s="10" t="s">
        <v>22</v>
      </c>
      <c r="D113" s="10" t="s">
        <v>14</v>
      </c>
      <c r="E113" s="12">
        <v>45793</v>
      </c>
      <c r="F113" s="11" t="str">
        <f t="shared" si="2"/>
        <v>Complete</v>
      </c>
      <c r="G113" s="12" t="s">
        <v>18</v>
      </c>
      <c r="H113" s="11" t="str">
        <f t="shared" si="3"/>
        <v>Waiting on Completion</v>
      </c>
      <c r="I113" s="10" t="s">
        <v>167</v>
      </c>
      <c r="J113" s="10" t="s">
        <v>168</v>
      </c>
    </row>
    <row r="114" spans="1:10" ht="14.5" x14ac:dyDescent="0.35">
      <c r="A114" s="10" t="s">
        <v>207</v>
      </c>
      <c r="B114" s="10" t="s">
        <v>34</v>
      </c>
      <c r="C114" s="10" t="s">
        <v>35</v>
      </c>
      <c r="D114" s="10" t="s">
        <v>36</v>
      </c>
      <c r="E114" s="12">
        <v>45793</v>
      </c>
      <c r="F114" s="11" t="str">
        <f t="shared" si="2"/>
        <v>Complete</v>
      </c>
      <c r="G114" s="12">
        <v>45826</v>
      </c>
      <c r="H114" s="11" t="str">
        <f t="shared" si="3"/>
        <v>Complete</v>
      </c>
      <c r="I114" s="10" t="s">
        <v>93</v>
      </c>
      <c r="J114" s="10" t="s">
        <v>94</v>
      </c>
    </row>
    <row r="115" spans="1:10" ht="14.5" x14ac:dyDescent="0.35">
      <c r="A115" s="10" t="s">
        <v>208</v>
      </c>
      <c r="B115" s="10" t="s">
        <v>34</v>
      </c>
      <c r="C115" s="10" t="s">
        <v>35</v>
      </c>
      <c r="D115" s="10" t="s">
        <v>36</v>
      </c>
      <c r="E115" s="12">
        <v>45793</v>
      </c>
      <c r="F115" s="11" t="str">
        <f t="shared" si="2"/>
        <v>Complete</v>
      </c>
      <c r="G115" s="12">
        <v>45785</v>
      </c>
      <c r="H115" s="11" t="str">
        <f t="shared" si="3"/>
        <v>Complete</v>
      </c>
      <c r="I115" s="10" t="s">
        <v>93</v>
      </c>
      <c r="J115" s="10" t="s">
        <v>94</v>
      </c>
    </row>
    <row r="116" spans="1:10" ht="14.5" x14ac:dyDescent="0.35">
      <c r="A116" s="10" t="s">
        <v>209</v>
      </c>
      <c r="B116" s="10" t="s">
        <v>12</v>
      </c>
      <c r="C116" s="10" t="s">
        <v>13</v>
      </c>
      <c r="D116" s="10" t="s">
        <v>14</v>
      </c>
      <c r="E116" s="12">
        <v>45793</v>
      </c>
      <c r="F116" s="11" t="str">
        <f t="shared" si="2"/>
        <v>Complete</v>
      </c>
      <c r="G116" s="12">
        <v>45793</v>
      </c>
      <c r="H116" s="11" t="str">
        <f t="shared" si="3"/>
        <v>Complete</v>
      </c>
      <c r="I116" s="10" t="s">
        <v>118</v>
      </c>
      <c r="J116" s="10" t="s">
        <v>119</v>
      </c>
    </row>
    <row r="117" spans="1:10" ht="14.5" x14ac:dyDescent="0.35">
      <c r="A117" s="10" t="s">
        <v>210</v>
      </c>
      <c r="B117" s="10" t="s">
        <v>12</v>
      </c>
      <c r="C117" s="10" t="s">
        <v>13</v>
      </c>
      <c r="D117" s="10" t="s">
        <v>14</v>
      </c>
      <c r="E117" s="12">
        <v>45793</v>
      </c>
      <c r="F117" s="11" t="str">
        <f t="shared" si="2"/>
        <v>Complete</v>
      </c>
      <c r="G117" s="12">
        <v>45776</v>
      </c>
      <c r="H117" s="11" t="str">
        <f t="shared" si="3"/>
        <v>Complete</v>
      </c>
      <c r="I117" s="10" t="s">
        <v>15</v>
      </c>
      <c r="J117" s="10" t="s">
        <v>16</v>
      </c>
    </row>
    <row r="118" spans="1:10" ht="14.5" x14ac:dyDescent="0.35">
      <c r="A118" s="10" t="s">
        <v>211</v>
      </c>
      <c r="B118" s="10" t="s">
        <v>12</v>
      </c>
      <c r="C118" s="10" t="s">
        <v>13</v>
      </c>
      <c r="D118" s="10" t="s">
        <v>14</v>
      </c>
      <c r="E118" s="12">
        <v>45793</v>
      </c>
      <c r="F118" s="11" t="str">
        <f t="shared" si="2"/>
        <v>Complete</v>
      </c>
      <c r="G118" s="12">
        <v>45785</v>
      </c>
      <c r="H118" s="11" t="str">
        <f t="shared" si="3"/>
        <v>Complete</v>
      </c>
      <c r="I118" s="10" t="s">
        <v>164</v>
      </c>
      <c r="J118" s="10" t="s">
        <v>165</v>
      </c>
    </row>
    <row r="119" spans="1:10" ht="14.5" x14ac:dyDescent="0.35">
      <c r="A119" s="10" t="s">
        <v>212</v>
      </c>
      <c r="B119" s="10" t="s">
        <v>12</v>
      </c>
      <c r="C119" s="10" t="s">
        <v>13</v>
      </c>
      <c r="D119" s="10" t="s">
        <v>14</v>
      </c>
      <c r="E119" s="12">
        <v>45793</v>
      </c>
      <c r="F119" s="11" t="str">
        <f t="shared" si="2"/>
        <v>Complete</v>
      </c>
      <c r="G119" s="12">
        <v>45778</v>
      </c>
      <c r="H119" s="11" t="str">
        <f t="shared" si="3"/>
        <v>Complete</v>
      </c>
      <c r="I119" s="10" t="s">
        <v>143</v>
      </c>
      <c r="J119" s="10" t="s">
        <v>144</v>
      </c>
    </row>
    <row r="120" spans="1:10" ht="14.5" x14ac:dyDescent="0.35">
      <c r="A120" s="10" t="s">
        <v>213</v>
      </c>
      <c r="B120" s="10" t="s">
        <v>12</v>
      </c>
      <c r="C120" s="10" t="s">
        <v>13</v>
      </c>
      <c r="D120" s="10" t="s">
        <v>14</v>
      </c>
      <c r="E120" s="12">
        <v>45793</v>
      </c>
      <c r="F120" s="11" t="str">
        <f t="shared" si="2"/>
        <v>Complete</v>
      </c>
      <c r="G120" s="12">
        <v>45798</v>
      </c>
      <c r="H120" s="11" t="str">
        <f t="shared" si="3"/>
        <v>Complete</v>
      </c>
      <c r="I120" s="10" t="s">
        <v>109</v>
      </c>
      <c r="J120" s="10" t="s">
        <v>110</v>
      </c>
    </row>
    <row r="121" spans="1:10" ht="14.5" x14ac:dyDescent="0.35">
      <c r="A121" s="10" t="s">
        <v>214</v>
      </c>
      <c r="B121" s="10" t="s">
        <v>12</v>
      </c>
      <c r="C121" s="10" t="s">
        <v>22</v>
      </c>
      <c r="D121" s="10" t="s">
        <v>27</v>
      </c>
      <c r="E121" s="12">
        <v>45793</v>
      </c>
      <c r="F121" s="11" t="str">
        <f t="shared" si="2"/>
        <v>Complete</v>
      </c>
      <c r="G121" s="12">
        <v>45796</v>
      </c>
      <c r="H121" s="11" t="str">
        <f t="shared" si="3"/>
        <v>Complete</v>
      </c>
      <c r="I121" s="10" t="s">
        <v>28</v>
      </c>
      <c r="J121" s="10" t="s">
        <v>29</v>
      </c>
    </row>
    <row r="122" spans="1:10" ht="14.5" x14ac:dyDescent="0.35">
      <c r="A122" s="10" t="s">
        <v>215</v>
      </c>
      <c r="B122" s="10" t="s">
        <v>34</v>
      </c>
      <c r="C122" s="10" t="s">
        <v>35</v>
      </c>
      <c r="D122" s="10" t="s">
        <v>65</v>
      </c>
      <c r="E122" s="12">
        <v>45793</v>
      </c>
      <c r="F122" s="11" t="str">
        <f t="shared" si="2"/>
        <v>Complete</v>
      </c>
      <c r="G122" s="12" t="s">
        <v>18</v>
      </c>
      <c r="H122" s="11" t="str">
        <f t="shared" si="3"/>
        <v>Waiting on Completion</v>
      </c>
      <c r="I122" s="10" t="s">
        <v>69</v>
      </c>
      <c r="J122" s="10" t="s">
        <v>70</v>
      </c>
    </row>
    <row r="123" spans="1:10" ht="14.5" x14ac:dyDescent="0.35">
      <c r="A123" s="10" t="s">
        <v>216</v>
      </c>
      <c r="B123" s="10" t="s">
        <v>12</v>
      </c>
      <c r="C123" s="10" t="s">
        <v>13</v>
      </c>
      <c r="D123" s="10" t="s">
        <v>14</v>
      </c>
      <c r="E123" s="12">
        <v>45794</v>
      </c>
      <c r="F123" s="11" t="str">
        <f t="shared" si="2"/>
        <v>Complete</v>
      </c>
      <c r="G123" s="12">
        <v>45817</v>
      </c>
      <c r="H123" s="11" t="str">
        <f t="shared" si="3"/>
        <v>Complete</v>
      </c>
      <c r="I123" s="10" t="s">
        <v>43</v>
      </c>
      <c r="J123" s="10" t="s">
        <v>44</v>
      </c>
    </row>
    <row r="124" spans="1:10" ht="14.5" x14ac:dyDescent="0.35">
      <c r="A124" s="10" t="s">
        <v>217</v>
      </c>
      <c r="B124" s="10" t="s">
        <v>12</v>
      </c>
      <c r="C124" s="10" t="s">
        <v>13</v>
      </c>
      <c r="D124" s="10" t="s">
        <v>23</v>
      </c>
      <c r="E124" s="12">
        <v>45794</v>
      </c>
      <c r="F124" s="11" t="str">
        <f t="shared" si="2"/>
        <v>Complete</v>
      </c>
      <c r="G124" s="12">
        <v>45794</v>
      </c>
      <c r="H124" s="11" t="str">
        <f t="shared" si="3"/>
        <v>Complete</v>
      </c>
      <c r="I124" s="10" t="s">
        <v>115</v>
      </c>
      <c r="J124" s="10" t="s">
        <v>116</v>
      </c>
    </row>
    <row r="125" spans="1:10" ht="14.5" x14ac:dyDescent="0.35">
      <c r="A125" s="10" t="s">
        <v>218</v>
      </c>
      <c r="B125" s="10" t="s">
        <v>12</v>
      </c>
      <c r="C125" s="10" t="s">
        <v>13</v>
      </c>
      <c r="D125" s="10" t="s">
        <v>14</v>
      </c>
      <c r="E125" s="12">
        <v>45794</v>
      </c>
      <c r="F125" s="11" t="str">
        <f t="shared" si="2"/>
        <v>Complete</v>
      </c>
      <c r="G125" s="12">
        <v>45797</v>
      </c>
      <c r="H125" s="11" t="str">
        <f t="shared" si="3"/>
        <v>Complete</v>
      </c>
      <c r="I125" s="10" t="s">
        <v>137</v>
      </c>
      <c r="J125" s="10" t="s">
        <v>138</v>
      </c>
    </row>
    <row r="126" spans="1:10" ht="14.5" x14ac:dyDescent="0.35">
      <c r="A126" s="10" t="s">
        <v>219</v>
      </c>
      <c r="B126" s="10" t="s">
        <v>12</v>
      </c>
      <c r="C126" s="10" t="s">
        <v>13</v>
      </c>
      <c r="D126" s="10" t="s">
        <v>23</v>
      </c>
      <c r="E126" s="12">
        <v>45794</v>
      </c>
      <c r="F126" s="11" t="str">
        <f t="shared" si="2"/>
        <v>Complete</v>
      </c>
      <c r="G126" s="12">
        <v>45820</v>
      </c>
      <c r="H126" s="11" t="str">
        <f t="shared" si="3"/>
        <v>Complete</v>
      </c>
      <c r="I126" s="10" t="s">
        <v>121</v>
      </c>
      <c r="J126" s="10" t="s">
        <v>122</v>
      </c>
    </row>
    <row r="127" spans="1:10" ht="14.5" x14ac:dyDescent="0.35">
      <c r="A127" s="10" t="s">
        <v>220</v>
      </c>
      <c r="B127" s="10" t="s">
        <v>12</v>
      </c>
      <c r="C127" s="10" t="s">
        <v>13</v>
      </c>
      <c r="D127" s="10" t="s">
        <v>65</v>
      </c>
      <c r="E127" s="12">
        <v>45794</v>
      </c>
      <c r="F127" s="11" t="str">
        <f t="shared" si="2"/>
        <v>Complete</v>
      </c>
      <c r="G127" s="12">
        <v>45798</v>
      </c>
      <c r="H127" s="11" t="str">
        <f t="shared" si="3"/>
        <v>Complete</v>
      </c>
      <c r="I127" s="10" t="s">
        <v>174</v>
      </c>
      <c r="J127" s="10" t="s">
        <v>175</v>
      </c>
    </row>
    <row r="128" spans="1:10" ht="14.5" x14ac:dyDescent="0.35">
      <c r="A128" s="10" t="s">
        <v>221</v>
      </c>
      <c r="B128" s="10" t="s">
        <v>12</v>
      </c>
      <c r="C128" s="10" t="s">
        <v>13</v>
      </c>
      <c r="D128" s="10" t="s">
        <v>14</v>
      </c>
      <c r="E128" s="12">
        <v>45794</v>
      </c>
      <c r="F128" s="11" t="str">
        <f t="shared" si="2"/>
        <v>Complete</v>
      </c>
      <c r="G128" s="12" t="s">
        <v>18</v>
      </c>
      <c r="H128" s="11" t="str">
        <f t="shared" si="3"/>
        <v>Waiting on Completion</v>
      </c>
      <c r="I128" s="10" t="s">
        <v>118</v>
      </c>
      <c r="J128" s="10" t="s">
        <v>119</v>
      </c>
    </row>
    <row r="129" spans="1:10" ht="14.5" x14ac:dyDescent="0.35">
      <c r="A129" s="10" t="s">
        <v>222</v>
      </c>
      <c r="B129" s="10" t="s">
        <v>12</v>
      </c>
      <c r="C129" s="10" t="s">
        <v>22</v>
      </c>
      <c r="D129" s="10" t="s">
        <v>27</v>
      </c>
      <c r="E129" s="12">
        <v>45794</v>
      </c>
      <c r="F129" s="11" t="str">
        <f t="shared" si="2"/>
        <v>Complete</v>
      </c>
      <c r="G129" s="12">
        <v>45793</v>
      </c>
      <c r="H129" s="11" t="str">
        <f t="shared" si="3"/>
        <v>Complete</v>
      </c>
      <c r="I129" s="10" t="s">
        <v>31</v>
      </c>
      <c r="J129" s="10" t="s">
        <v>87</v>
      </c>
    </row>
    <row r="130" spans="1:10" ht="14.5" x14ac:dyDescent="0.35">
      <c r="A130" s="10" t="s">
        <v>223</v>
      </c>
      <c r="B130" s="10" t="s">
        <v>34</v>
      </c>
      <c r="C130" s="10" t="s">
        <v>35</v>
      </c>
      <c r="D130" s="10" t="s">
        <v>36</v>
      </c>
      <c r="E130" s="12">
        <v>45794</v>
      </c>
      <c r="F130" s="11" t="str">
        <f t="shared" ref="F130:F193" si="4">IF(E130="Waiting on Completion","Waiting on Completion",IF(E130&gt;0,"Complete","Waiting on Completion"))</f>
        <v>Complete</v>
      </c>
      <c r="G130" s="12">
        <v>45805</v>
      </c>
      <c r="H130" s="11" t="str">
        <f t="shared" ref="H130:H193" si="5">IF(G130="Waiting on Completion","Waiting on Completion",IF(G130&gt;0,"Complete","Waiting on Completion"))</f>
        <v>Complete</v>
      </c>
      <c r="I130" s="10" t="s">
        <v>37</v>
      </c>
      <c r="J130" s="10" t="s">
        <v>38</v>
      </c>
    </row>
    <row r="131" spans="1:10" ht="14.5" x14ac:dyDescent="0.35">
      <c r="A131" s="10" t="s">
        <v>224</v>
      </c>
      <c r="B131" s="10" t="s">
        <v>34</v>
      </c>
      <c r="C131" s="10" t="s">
        <v>35</v>
      </c>
      <c r="D131" s="10" t="s">
        <v>36</v>
      </c>
      <c r="E131" s="12">
        <v>45794</v>
      </c>
      <c r="F131" s="11" t="str">
        <f t="shared" si="4"/>
        <v>Complete</v>
      </c>
      <c r="G131" s="12">
        <v>45795</v>
      </c>
      <c r="H131" s="11" t="str">
        <f t="shared" si="5"/>
        <v>Complete</v>
      </c>
      <c r="I131" s="10" t="s">
        <v>93</v>
      </c>
      <c r="J131" s="10" t="s">
        <v>94</v>
      </c>
    </row>
    <row r="132" spans="1:10" ht="14.5" x14ac:dyDescent="0.35">
      <c r="A132" s="10" t="s">
        <v>225</v>
      </c>
      <c r="B132" s="10" t="s">
        <v>34</v>
      </c>
      <c r="C132" s="10" t="s">
        <v>35</v>
      </c>
      <c r="D132" s="10" t="s">
        <v>36</v>
      </c>
      <c r="E132" s="12">
        <v>45794</v>
      </c>
      <c r="F132" s="11" t="str">
        <f t="shared" si="4"/>
        <v>Complete</v>
      </c>
      <c r="G132" s="12">
        <v>45773</v>
      </c>
      <c r="H132" s="11" t="str">
        <f t="shared" si="5"/>
        <v>Complete</v>
      </c>
      <c r="I132" s="10" t="s">
        <v>56</v>
      </c>
      <c r="J132" s="10" t="s">
        <v>57</v>
      </c>
    </row>
    <row r="133" spans="1:10" ht="14.5" x14ac:dyDescent="0.35">
      <c r="A133" s="10" t="s">
        <v>226</v>
      </c>
      <c r="B133" s="10" t="s">
        <v>12</v>
      </c>
      <c r="C133" s="10" t="s">
        <v>13</v>
      </c>
      <c r="D133" s="10" t="s">
        <v>14</v>
      </c>
      <c r="E133" s="12">
        <v>45795</v>
      </c>
      <c r="F133" s="11" t="str">
        <f t="shared" si="4"/>
        <v>Complete</v>
      </c>
      <c r="G133" s="12">
        <v>45795</v>
      </c>
      <c r="H133" s="11" t="str">
        <f t="shared" si="5"/>
        <v>Complete</v>
      </c>
      <c r="I133" s="10" t="s">
        <v>109</v>
      </c>
      <c r="J133" s="10" t="s">
        <v>110</v>
      </c>
    </row>
    <row r="134" spans="1:10" ht="14.5" x14ac:dyDescent="0.35">
      <c r="A134" s="10" t="s">
        <v>227</v>
      </c>
      <c r="B134" s="10" t="s">
        <v>12</v>
      </c>
      <c r="C134" s="10" t="s">
        <v>13</v>
      </c>
      <c r="D134" s="10" t="s">
        <v>23</v>
      </c>
      <c r="E134" s="12">
        <v>45795</v>
      </c>
      <c r="F134" s="11" t="str">
        <f t="shared" si="4"/>
        <v>Complete</v>
      </c>
      <c r="G134" s="12">
        <v>45794</v>
      </c>
      <c r="H134" s="11" t="str">
        <f t="shared" si="5"/>
        <v>Complete</v>
      </c>
      <c r="I134" s="10" t="s">
        <v>228</v>
      </c>
      <c r="J134" s="10" t="s">
        <v>229</v>
      </c>
    </row>
    <row r="135" spans="1:10" ht="14.5" x14ac:dyDescent="0.35">
      <c r="A135" s="10" t="s">
        <v>230</v>
      </c>
      <c r="B135" s="10" t="s">
        <v>12</v>
      </c>
      <c r="C135" s="10" t="s">
        <v>13</v>
      </c>
      <c r="D135" s="10" t="s">
        <v>14</v>
      </c>
      <c r="E135" s="12">
        <v>45795</v>
      </c>
      <c r="F135" s="11" t="str">
        <f t="shared" si="4"/>
        <v>Complete</v>
      </c>
      <c r="G135" s="12">
        <v>45799</v>
      </c>
      <c r="H135" s="11" t="str">
        <f t="shared" si="5"/>
        <v>Complete</v>
      </c>
      <c r="I135" s="10" t="s">
        <v>137</v>
      </c>
      <c r="J135" s="10" t="s">
        <v>138</v>
      </c>
    </row>
    <row r="136" spans="1:10" ht="14.5" x14ac:dyDescent="0.35">
      <c r="A136" s="10" t="s">
        <v>231</v>
      </c>
      <c r="B136" s="10" t="s">
        <v>12</v>
      </c>
      <c r="C136" s="10" t="s">
        <v>13</v>
      </c>
      <c r="D136" s="10" t="s">
        <v>14</v>
      </c>
      <c r="E136" s="12">
        <v>45795</v>
      </c>
      <c r="F136" s="11" t="str">
        <f t="shared" si="4"/>
        <v>Complete</v>
      </c>
      <c r="G136" s="12" t="s">
        <v>18</v>
      </c>
      <c r="H136" s="11" t="str">
        <f t="shared" si="5"/>
        <v>Waiting on Completion</v>
      </c>
      <c r="I136" s="10" t="s">
        <v>59</v>
      </c>
      <c r="J136" s="10" t="s">
        <v>60</v>
      </c>
    </row>
    <row r="137" spans="1:10" ht="14.5" x14ac:dyDescent="0.35">
      <c r="A137" s="10" t="s">
        <v>232</v>
      </c>
      <c r="B137" s="10" t="s">
        <v>12</v>
      </c>
      <c r="C137" s="10" t="s">
        <v>13</v>
      </c>
      <c r="D137" s="10" t="s">
        <v>23</v>
      </c>
      <c r="E137" s="12">
        <v>45795</v>
      </c>
      <c r="F137" s="11" t="str">
        <f t="shared" si="4"/>
        <v>Complete</v>
      </c>
      <c r="G137" s="12" t="s">
        <v>18</v>
      </c>
      <c r="H137" s="11" t="str">
        <f t="shared" si="5"/>
        <v>Waiting on Completion</v>
      </c>
      <c r="I137" s="10" t="s">
        <v>182</v>
      </c>
      <c r="J137" s="10" t="s">
        <v>183</v>
      </c>
    </row>
    <row r="138" spans="1:10" ht="14.5" x14ac:dyDescent="0.35">
      <c r="A138" s="10" t="s">
        <v>233</v>
      </c>
      <c r="B138" s="10" t="s">
        <v>12</v>
      </c>
      <c r="C138" s="10" t="s">
        <v>13</v>
      </c>
      <c r="D138" s="10" t="s">
        <v>23</v>
      </c>
      <c r="E138" s="12">
        <v>45795</v>
      </c>
      <c r="F138" s="11" t="str">
        <f t="shared" si="4"/>
        <v>Complete</v>
      </c>
      <c r="G138" s="12">
        <v>45795</v>
      </c>
      <c r="H138" s="11" t="str">
        <f t="shared" si="5"/>
        <v>Complete</v>
      </c>
      <c r="I138" s="10" t="s">
        <v>121</v>
      </c>
      <c r="J138" s="10" t="s">
        <v>122</v>
      </c>
    </row>
    <row r="139" spans="1:10" ht="14.5" x14ac:dyDescent="0.35">
      <c r="A139" s="10" t="s">
        <v>234</v>
      </c>
      <c r="B139" s="10" t="s">
        <v>12</v>
      </c>
      <c r="C139" s="10" t="s">
        <v>13</v>
      </c>
      <c r="D139" s="10" t="s">
        <v>14</v>
      </c>
      <c r="E139" s="12">
        <v>45795</v>
      </c>
      <c r="F139" s="11" t="str">
        <f t="shared" si="4"/>
        <v>Complete</v>
      </c>
      <c r="G139" s="12">
        <v>45797</v>
      </c>
      <c r="H139" s="11" t="str">
        <f t="shared" si="5"/>
        <v>Complete</v>
      </c>
      <c r="I139" s="10" t="s">
        <v>137</v>
      </c>
      <c r="J139" s="10" t="s">
        <v>138</v>
      </c>
    </row>
    <row r="140" spans="1:10" ht="14.5" x14ac:dyDescent="0.35">
      <c r="A140" s="10" t="s">
        <v>235</v>
      </c>
      <c r="B140" s="10" t="s">
        <v>12</v>
      </c>
      <c r="C140" s="10" t="s">
        <v>13</v>
      </c>
      <c r="D140" s="10" t="s">
        <v>23</v>
      </c>
      <c r="E140" s="12">
        <v>45795</v>
      </c>
      <c r="F140" s="11" t="str">
        <f t="shared" si="4"/>
        <v>Complete</v>
      </c>
      <c r="G140" s="12">
        <v>45795</v>
      </c>
      <c r="H140" s="11" t="str">
        <f t="shared" si="5"/>
        <v>Complete</v>
      </c>
      <c r="I140" s="10" t="s">
        <v>182</v>
      </c>
      <c r="J140" s="10" t="s">
        <v>183</v>
      </c>
    </row>
    <row r="141" spans="1:10" ht="14.5" x14ac:dyDescent="0.35">
      <c r="A141" s="10" t="s">
        <v>236</v>
      </c>
      <c r="B141" s="10" t="s">
        <v>12</v>
      </c>
      <c r="C141" s="10" t="s">
        <v>13</v>
      </c>
      <c r="D141" s="10" t="s">
        <v>14</v>
      </c>
      <c r="E141" s="12">
        <v>45795</v>
      </c>
      <c r="F141" s="11" t="str">
        <f t="shared" si="4"/>
        <v>Complete</v>
      </c>
      <c r="G141" s="12" t="s">
        <v>18</v>
      </c>
      <c r="H141" s="11" t="str">
        <f t="shared" si="5"/>
        <v>Waiting on Completion</v>
      </c>
      <c r="I141" s="10" t="s">
        <v>143</v>
      </c>
      <c r="J141" s="10" t="s">
        <v>144</v>
      </c>
    </row>
    <row r="142" spans="1:10" ht="14.5" x14ac:dyDescent="0.35">
      <c r="A142" s="10" t="s">
        <v>237</v>
      </c>
      <c r="B142" s="10" t="s">
        <v>12</v>
      </c>
      <c r="C142" s="10" t="s">
        <v>13</v>
      </c>
      <c r="D142" s="10" t="s">
        <v>14</v>
      </c>
      <c r="E142" s="12">
        <v>45795</v>
      </c>
      <c r="F142" s="11" t="str">
        <f t="shared" si="4"/>
        <v>Complete</v>
      </c>
      <c r="G142" s="12" t="s">
        <v>18</v>
      </c>
      <c r="H142" s="11" t="str">
        <f t="shared" si="5"/>
        <v>Waiting on Completion</v>
      </c>
      <c r="I142" s="10" t="s">
        <v>19</v>
      </c>
      <c r="J142" s="10" t="s">
        <v>20</v>
      </c>
    </row>
    <row r="143" spans="1:10" ht="14.5" x14ac:dyDescent="0.35">
      <c r="A143" s="10" t="s">
        <v>238</v>
      </c>
      <c r="B143" s="10" t="s">
        <v>12</v>
      </c>
      <c r="C143" s="10" t="s">
        <v>13</v>
      </c>
      <c r="D143" s="10" t="s">
        <v>14</v>
      </c>
      <c r="E143" s="12">
        <v>45795</v>
      </c>
      <c r="F143" s="11" t="str">
        <f t="shared" si="4"/>
        <v>Complete</v>
      </c>
      <c r="G143" s="12">
        <v>45799</v>
      </c>
      <c r="H143" s="11" t="str">
        <f t="shared" si="5"/>
        <v>Complete</v>
      </c>
      <c r="I143" s="10" t="s">
        <v>19</v>
      </c>
      <c r="J143" s="10" t="s">
        <v>20</v>
      </c>
    </row>
    <row r="144" spans="1:10" ht="14.5" x14ac:dyDescent="0.35">
      <c r="A144" s="10" t="s">
        <v>239</v>
      </c>
      <c r="B144" s="10" t="s">
        <v>12</v>
      </c>
      <c r="C144" s="10" t="s">
        <v>22</v>
      </c>
      <c r="D144" s="10" t="s">
        <v>27</v>
      </c>
      <c r="E144" s="12">
        <v>45795</v>
      </c>
      <c r="F144" s="11" t="str">
        <f t="shared" si="4"/>
        <v>Complete</v>
      </c>
      <c r="G144" s="12">
        <v>45795</v>
      </c>
      <c r="H144" s="11" t="str">
        <f t="shared" si="5"/>
        <v>Complete</v>
      </c>
      <c r="I144" s="10" t="s">
        <v>73</v>
      </c>
      <c r="J144" s="10" t="s">
        <v>81</v>
      </c>
    </row>
    <row r="145" spans="1:10" ht="14.5" x14ac:dyDescent="0.35">
      <c r="A145" s="10" t="s">
        <v>240</v>
      </c>
      <c r="B145" s="10" t="s">
        <v>12</v>
      </c>
      <c r="C145" s="10" t="s">
        <v>22</v>
      </c>
      <c r="D145" s="10" t="s">
        <v>27</v>
      </c>
      <c r="E145" s="12">
        <v>45795</v>
      </c>
      <c r="F145" s="11" t="str">
        <f t="shared" si="4"/>
        <v>Complete</v>
      </c>
      <c r="G145" s="12">
        <v>45801</v>
      </c>
      <c r="H145" s="11" t="str">
        <f t="shared" si="5"/>
        <v>Complete</v>
      </c>
      <c r="I145" s="10" t="s">
        <v>31</v>
      </c>
      <c r="J145" s="10" t="s">
        <v>96</v>
      </c>
    </row>
    <row r="146" spans="1:10" ht="14.5" x14ac:dyDescent="0.35">
      <c r="A146" s="10" t="s">
        <v>241</v>
      </c>
      <c r="B146" s="10" t="s">
        <v>12</v>
      </c>
      <c r="C146" s="10" t="s">
        <v>22</v>
      </c>
      <c r="D146" s="10" t="s">
        <v>14</v>
      </c>
      <c r="E146" s="12">
        <v>45795</v>
      </c>
      <c r="F146" s="11" t="str">
        <f t="shared" si="4"/>
        <v>Complete</v>
      </c>
      <c r="G146" s="12">
        <v>45795</v>
      </c>
      <c r="H146" s="11" t="str">
        <f t="shared" si="5"/>
        <v>Complete</v>
      </c>
      <c r="I146" s="10" t="s">
        <v>49</v>
      </c>
      <c r="J146" s="10" t="s">
        <v>50</v>
      </c>
    </row>
    <row r="147" spans="1:10" ht="14.5" x14ac:dyDescent="0.35">
      <c r="A147" s="10" t="s">
        <v>242</v>
      </c>
      <c r="B147" s="10" t="s">
        <v>12</v>
      </c>
      <c r="C147" s="10" t="s">
        <v>22</v>
      </c>
      <c r="D147" s="10" t="s">
        <v>27</v>
      </c>
      <c r="E147" s="12">
        <v>45795</v>
      </c>
      <c r="F147" s="11" t="str">
        <f t="shared" si="4"/>
        <v>Complete</v>
      </c>
      <c r="G147" s="12" t="s">
        <v>18</v>
      </c>
      <c r="H147" s="11" t="str">
        <f t="shared" si="5"/>
        <v>Waiting on Completion</v>
      </c>
      <c r="I147" s="10" t="s">
        <v>31</v>
      </c>
      <c r="J147" s="10" t="s">
        <v>172</v>
      </c>
    </row>
    <row r="148" spans="1:10" ht="14.5" x14ac:dyDescent="0.35">
      <c r="A148" s="10" t="s">
        <v>243</v>
      </c>
      <c r="B148" s="10" t="s">
        <v>12</v>
      </c>
      <c r="C148" s="10" t="s">
        <v>22</v>
      </c>
      <c r="D148" s="10" t="s">
        <v>27</v>
      </c>
      <c r="E148" s="12">
        <v>45795</v>
      </c>
      <c r="F148" s="11" t="str">
        <f t="shared" si="4"/>
        <v>Complete</v>
      </c>
      <c r="G148" s="12">
        <v>45811</v>
      </c>
      <c r="H148" s="11" t="str">
        <f t="shared" si="5"/>
        <v>Complete</v>
      </c>
      <c r="I148" s="10" t="s">
        <v>31</v>
      </c>
      <c r="J148" s="10" t="s">
        <v>172</v>
      </c>
    </row>
    <row r="149" spans="1:10" ht="14.5" x14ac:dyDescent="0.35">
      <c r="A149" s="10" t="s">
        <v>244</v>
      </c>
      <c r="B149" s="10" t="s">
        <v>12</v>
      </c>
      <c r="C149" s="10" t="s">
        <v>22</v>
      </c>
      <c r="D149" s="10" t="s">
        <v>27</v>
      </c>
      <c r="E149" s="12">
        <v>45795</v>
      </c>
      <c r="F149" s="11" t="str">
        <f t="shared" si="4"/>
        <v>Complete</v>
      </c>
      <c r="G149" s="12">
        <v>45811</v>
      </c>
      <c r="H149" s="11" t="str">
        <f t="shared" si="5"/>
        <v>Complete</v>
      </c>
      <c r="I149" s="10" t="s">
        <v>31</v>
      </c>
      <c r="J149" s="10" t="s">
        <v>96</v>
      </c>
    </row>
    <row r="150" spans="1:10" ht="14.5" x14ac:dyDescent="0.35">
      <c r="A150" s="10" t="s">
        <v>245</v>
      </c>
      <c r="B150" s="10" t="s">
        <v>12</v>
      </c>
      <c r="C150" s="10" t="s">
        <v>22</v>
      </c>
      <c r="D150" s="10" t="s">
        <v>27</v>
      </c>
      <c r="E150" s="12">
        <v>45795</v>
      </c>
      <c r="F150" s="11" t="str">
        <f t="shared" si="4"/>
        <v>Complete</v>
      </c>
      <c r="G150" s="12">
        <v>45813</v>
      </c>
      <c r="H150" s="11" t="str">
        <f t="shared" si="5"/>
        <v>Complete</v>
      </c>
      <c r="I150" s="10" t="s">
        <v>31</v>
      </c>
      <c r="J150" s="10" t="s">
        <v>172</v>
      </c>
    </row>
    <row r="151" spans="1:10" ht="14.5" x14ac:dyDescent="0.35">
      <c r="A151" s="10" t="s">
        <v>246</v>
      </c>
      <c r="B151" s="10" t="s">
        <v>12</v>
      </c>
      <c r="C151" s="10" t="s">
        <v>22</v>
      </c>
      <c r="D151" s="10" t="s">
        <v>23</v>
      </c>
      <c r="E151" s="12">
        <v>45795</v>
      </c>
      <c r="F151" s="11" t="str">
        <f t="shared" si="4"/>
        <v>Complete</v>
      </c>
      <c r="G151" s="12">
        <v>45795</v>
      </c>
      <c r="H151" s="11" t="str">
        <f t="shared" si="5"/>
        <v>Complete</v>
      </c>
      <c r="I151" s="10" t="s">
        <v>24</v>
      </c>
      <c r="J151" s="10" t="s">
        <v>25</v>
      </c>
    </row>
    <row r="152" spans="1:10" ht="14.5" x14ac:dyDescent="0.35">
      <c r="A152" s="10" t="s">
        <v>247</v>
      </c>
      <c r="B152" s="10" t="s">
        <v>34</v>
      </c>
      <c r="C152" s="10" t="s">
        <v>35</v>
      </c>
      <c r="D152" s="10" t="s">
        <v>65</v>
      </c>
      <c r="E152" s="12">
        <v>45795</v>
      </c>
      <c r="F152" s="11" t="str">
        <f t="shared" si="4"/>
        <v>Complete</v>
      </c>
      <c r="G152" s="12" t="s">
        <v>18</v>
      </c>
      <c r="H152" s="11" t="str">
        <f t="shared" si="5"/>
        <v>Waiting on Completion</v>
      </c>
      <c r="I152" s="10" t="s">
        <v>66</v>
      </c>
      <c r="J152" s="10" t="s">
        <v>67</v>
      </c>
    </row>
    <row r="153" spans="1:10" ht="14.5" x14ac:dyDescent="0.35">
      <c r="A153" s="10" t="s">
        <v>248</v>
      </c>
      <c r="B153" s="10" t="s">
        <v>34</v>
      </c>
      <c r="C153" s="10" t="s">
        <v>35</v>
      </c>
      <c r="D153" s="10" t="s">
        <v>65</v>
      </c>
      <c r="E153" s="12">
        <v>45795</v>
      </c>
      <c r="F153" s="11" t="str">
        <f t="shared" si="4"/>
        <v>Complete</v>
      </c>
      <c r="G153" s="12" t="s">
        <v>18</v>
      </c>
      <c r="H153" s="11" t="str">
        <f t="shared" si="5"/>
        <v>Waiting on Completion</v>
      </c>
      <c r="I153" s="10" t="s">
        <v>66</v>
      </c>
      <c r="J153" s="10" t="s">
        <v>67</v>
      </c>
    </row>
    <row r="154" spans="1:10" ht="14.5" x14ac:dyDescent="0.35">
      <c r="A154" s="10" t="s">
        <v>249</v>
      </c>
      <c r="B154" s="10" t="s">
        <v>34</v>
      </c>
      <c r="C154" s="10" t="s">
        <v>35</v>
      </c>
      <c r="D154" s="10" t="s">
        <v>36</v>
      </c>
      <c r="E154" s="12">
        <v>45795</v>
      </c>
      <c r="F154" s="11" t="str">
        <f t="shared" si="4"/>
        <v>Complete</v>
      </c>
      <c r="G154" s="12" t="s">
        <v>18</v>
      </c>
      <c r="H154" s="11" t="str">
        <f t="shared" si="5"/>
        <v>Waiting on Completion</v>
      </c>
      <c r="I154" s="10" t="s">
        <v>40</v>
      </c>
      <c r="J154" s="10" t="s">
        <v>41</v>
      </c>
    </row>
    <row r="155" spans="1:10" ht="14.5" x14ac:dyDescent="0.35">
      <c r="A155" s="10" t="s">
        <v>250</v>
      </c>
      <c r="B155" s="10" t="s">
        <v>34</v>
      </c>
      <c r="C155" s="10" t="s">
        <v>35</v>
      </c>
      <c r="D155" s="10" t="s">
        <v>65</v>
      </c>
      <c r="E155" s="12">
        <v>45795</v>
      </c>
      <c r="F155" s="11" t="str">
        <f t="shared" si="4"/>
        <v>Complete</v>
      </c>
      <c r="G155" s="12">
        <v>45795</v>
      </c>
      <c r="H155" s="11" t="str">
        <f t="shared" si="5"/>
        <v>Complete</v>
      </c>
      <c r="I155" s="10" t="s">
        <v>66</v>
      </c>
      <c r="J155" s="10" t="s">
        <v>67</v>
      </c>
    </row>
    <row r="156" spans="1:10" ht="14.5" x14ac:dyDescent="0.35">
      <c r="A156" s="10" t="s">
        <v>251</v>
      </c>
      <c r="B156" s="10" t="s">
        <v>34</v>
      </c>
      <c r="C156" s="10" t="s">
        <v>35</v>
      </c>
      <c r="D156" s="10" t="s">
        <v>36</v>
      </c>
      <c r="E156" s="12">
        <v>45795</v>
      </c>
      <c r="F156" s="11" t="str">
        <f t="shared" si="4"/>
        <v>Complete</v>
      </c>
      <c r="G156" s="12">
        <v>45826</v>
      </c>
      <c r="H156" s="11" t="str">
        <f t="shared" si="5"/>
        <v>Complete</v>
      </c>
      <c r="I156" s="10" t="s">
        <v>93</v>
      </c>
      <c r="J156" s="10" t="s">
        <v>94</v>
      </c>
    </row>
    <row r="157" spans="1:10" ht="14.5" x14ac:dyDescent="0.35">
      <c r="A157" s="10" t="s">
        <v>252</v>
      </c>
      <c r="B157" s="10" t="s">
        <v>12</v>
      </c>
      <c r="C157" s="10" t="s">
        <v>22</v>
      </c>
      <c r="D157" s="10" t="s">
        <v>27</v>
      </c>
      <c r="E157" s="12">
        <v>45795</v>
      </c>
      <c r="F157" s="11" t="str">
        <f t="shared" si="4"/>
        <v>Complete</v>
      </c>
      <c r="G157" s="12">
        <v>45813</v>
      </c>
      <c r="H157" s="11" t="str">
        <f t="shared" si="5"/>
        <v>Complete</v>
      </c>
      <c r="I157" s="10" t="s">
        <v>31</v>
      </c>
      <c r="J157" s="10" t="s">
        <v>96</v>
      </c>
    </row>
    <row r="158" spans="1:10" ht="14.5" x14ac:dyDescent="0.35">
      <c r="A158" s="10" t="s">
        <v>253</v>
      </c>
      <c r="B158" s="10" t="s">
        <v>12</v>
      </c>
      <c r="C158" s="10" t="s">
        <v>13</v>
      </c>
      <c r="D158" s="10" t="s">
        <v>14</v>
      </c>
      <c r="E158" s="12">
        <v>45796</v>
      </c>
      <c r="F158" s="11" t="str">
        <f t="shared" si="4"/>
        <v>Complete</v>
      </c>
      <c r="G158" s="12">
        <v>45796</v>
      </c>
      <c r="H158" s="11" t="str">
        <f t="shared" si="5"/>
        <v>Complete</v>
      </c>
      <c r="I158" s="10" t="s">
        <v>15</v>
      </c>
      <c r="J158" s="10" t="s">
        <v>16</v>
      </c>
    </row>
    <row r="159" spans="1:10" ht="14.5" x14ac:dyDescent="0.35">
      <c r="A159" s="10" t="s">
        <v>254</v>
      </c>
      <c r="B159" s="10" t="s">
        <v>12</v>
      </c>
      <c r="C159" s="10" t="s">
        <v>22</v>
      </c>
      <c r="D159" s="10" t="s">
        <v>27</v>
      </c>
      <c r="E159" s="12">
        <v>45796</v>
      </c>
      <c r="F159" s="11" t="str">
        <f t="shared" si="4"/>
        <v>Complete</v>
      </c>
      <c r="G159" s="12">
        <v>45811</v>
      </c>
      <c r="H159" s="11" t="str">
        <f t="shared" si="5"/>
        <v>Complete</v>
      </c>
      <c r="I159" s="10" t="s">
        <v>73</v>
      </c>
      <c r="J159" s="10" t="s">
        <v>74</v>
      </c>
    </row>
    <row r="160" spans="1:10" ht="14.5" x14ac:dyDescent="0.35">
      <c r="A160" s="10" t="s">
        <v>255</v>
      </c>
      <c r="B160" s="10" t="s">
        <v>34</v>
      </c>
      <c r="C160" s="10" t="s">
        <v>35</v>
      </c>
      <c r="D160" s="10" t="s">
        <v>65</v>
      </c>
      <c r="E160" s="12">
        <v>45796</v>
      </c>
      <c r="F160" s="11" t="str">
        <f t="shared" si="4"/>
        <v>Complete</v>
      </c>
      <c r="G160" s="12">
        <v>45816</v>
      </c>
      <c r="H160" s="11" t="str">
        <f t="shared" si="5"/>
        <v>Complete</v>
      </c>
      <c r="I160" s="10" t="s">
        <v>66</v>
      </c>
      <c r="J160" s="10" t="s">
        <v>67</v>
      </c>
    </row>
    <row r="161" spans="1:10" ht="14.5" x14ac:dyDescent="0.35">
      <c r="A161" s="10" t="s">
        <v>256</v>
      </c>
      <c r="B161" s="10" t="s">
        <v>34</v>
      </c>
      <c r="C161" s="10" t="s">
        <v>35</v>
      </c>
      <c r="D161" s="10" t="s">
        <v>36</v>
      </c>
      <c r="E161" s="12">
        <v>45796</v>
      </c>
      <c r="F161" s="11" t="str">
        <f t="shared" si="4"/>
        <v>Complete</v>
      </c>
      <c r="G161" s="12" t="s">
        <v>18</v>
      </c>
      <c r="H161" s="11" t="str">
        <f t="shared" si="5"/>
        <v>Waiting on Completion</v>
      </c>
      <c r="I161" s="10" t="s">
        <v>257</v>
      </c>
      <c r="J161" s="10" t="s">
        <v>258</v>
      </c>
    </row>
    <row r="162" spans="1:10" ht="14.5" x14ac:dyDescent="0.35">
      <c r="A162" s="10" t="s">
        <v>259</v>
      </c>
      <c r="B162" s="10" t="s">
        <v>34</v>
      </c>
      <c r="C162" s="10" t="s">
        <v>35</v>
      </c>
      <c r="D162" s="10" t="s">
        <v>65</v>
      </c>
      <c r="E162" s="12">
        <v>45796</v>
      </c>
      <c r="F162" s="11" t="str">
        <f t="shared" si="4"/>
        <v>Complete</v>
      </c>
      <c r="G162" s="12" t="s">
        <v>18</v>
      </c>
      <c r="H162" s="11" t="str">
        <f t="shared" si="5"/>
        <v>Waiting on Completion</v>
      </c>
      <c r="I162" s="10" t="s">
        <v>83</v>
      </c>
      <c r="J162" s="10" t="s">
        <v>84</v>
      </c>
    </row>
    <row r="163" spans="1:10" ht="14.5" x14ac:dyDescent="0.35">
      <c r="A163" s="10" t="s">
        <v>260</v>
      </c>
      <c r="B163" s="10" t="s">
        <v>12</v>
      </c>
      <c r="C163" s="10" t="s">
        <v>22</v>
      </c>
      <c r="D163" s="10" t="s">
        <v>14</v>
      </c>
      <c r="E163" s="12">
        <v>45797</v>
      </c>
      <c r="F163" s="11" t="str">
        <f t="shared" si="4"/>
        <v>Complete</v>
      </c>
      <c r="G163" s="12">
        <v>45821</v>
      </c>
      <c r="H163" s="11" t="str">
        <f t="shared" si="5"/>
        <v>Complete</v>
      </c>
      <c r="I163" s="10" t="s">
        <v>49</v>
      </c>
      <c r="J163" s="10" t="s">
        <v>50</v>
      </c>
    </row>
    <row r="164" spans="1:10" ht="14.5" x14ac:dyDescent="0.35">
      <c r="A164" s="10" t="s">
        <v>261</v>
      </c>
      <c r="B164" s="10" t="s">
        <v>34</v>
      </c>
      <c r="C164" s="10" t="s">
        <v>35</v>
      </c>
      <c r="D164" s="10" t="s">
        <v>36</v>
      </c>
      <c r="E164" s="12">
        <v>45797</v>
      </c>
      <c r="F164" s="11" t="str">
        <f t="shared" si="4"/>
        <v>Complete</v>
      </c>
      <c r="G164" s="12">
        <v>45829</v>
      </c>
      <c r="H164" s="11" t="str">
        <f t="shared" si="5"/>
        <v>Complete</v>
      </c>
      <c r="I164" s="10" t="s">
        <v>56</v>
      </c>
      <c r="J164" s="10" t="s">
        <v>57</v>
      </c>
    </row>
    <row r="165" spans="1:10" ht="14.5" x14ac:dyDescent="0.35">
      <c r="A165" s="10" t="s">
        <v>262</v>
      </c>
      <c r="B165" s="10" t="s">
        <v>12</v>
      </c>
      <c r="C165" s="10" t="s">
        <v>22</v>
      </c>
      <c r="D165" s="10" t="s">
        <v>14</v>
      </c>
      <c r="E165" s="12">
        <v>45797</v>
      </c>
      <c r="F165" s="11" t="str">
        <f t="shared" si="4"/>
        <v>Complete</v>
      </c>
      <c r="G165" s="12" t="s">
        <v>18</v>
      </c>
      <c r="H165" s="11" t="str">
        <f t="shared" si="5"/>
        <v>Waiting on Completion</v>
      </c>
      <c r="I165" s="10" t="s">
        <v>46</v>
      </c>
      <c r="J165" s="10" t="s">
        <v>47</v>
      </c>
    </row>
    <row r="166" spans="1:10" ht="14.5" x14ac:dyDescent="0.35">
      <c r="A166" s="10" t="s">
        <v>263</v>
      </c>
      <c r="B166" s="10" t="s">
        <v>12</v>
      </c>
      <c r="C166" s="10" t="s">
        <v>13</v>
      </c>
      <c r="D166" s="10" t="s">
        <v>23</v>
      </c>
      <c r="E166" s="12">
        <v>45797</v>
      </c>
      <c r="F166" s="11" t="str">
        <f t="shared" si="4"/>
        <v>Complete</v>
      </c>
      <c r="G166" s="12">
        <v>45805</v>
      </c>
      <c r="H166" s="11" t="str">
        <f t="shared" si="5"/>
        <v>Complete</v>
      </c>
      <c r="I166" s="10" t="s">
        <v>62</v>
      </c>
      <c r="J166" s="10" t="s">
        <v>63</v>
      </c>
    </row>
    <row r="167" spans="1:10" ht="14.5" x14ac:dyDescent="0.35">
      <c r="A167" s="10" t="s">
        <v>264</v>
      </c>
      <c r="B167" s="10" t="s">
        <v>12</v>
      </c>
      <c r="C167" s="10" t="s">
        <v>22</v>
      </c>
      <c r="D167" s="10" t="s">
        <v>14</v>
      </c>
      <c r="E167" s="12">
        <v>45797</v>
      </c>
      <c r="F167" s="11" t="str">
        <f t="shared" si="4"/>
        <v>Complete</v>
      </c>
      <c r="G167" s="12">
        <v>45797</v>
      </c>
      <c r="H167" s="11" t="str">
        <f t="shared" si="5"/>
        <v>Complete</v>
      </c>
      <c r="I167" s="14" t="s">
        <v>98</v>
      </c>
      <c r="J167" s="10" t="s">
        <v>99</v>
      </c>
    </row>
    <row r="168" spans="1:10" ht="14.5" x14ac:dyDescent="0.35">
      <c r="A168" s="10" t="s">
        <v>265</v>
      </c>
      <c r="B168" s="10" t="s">
        <v>12</v>
      </c>
      <c r="C168" s="10" t="s">
        <v>13</v>
      </c>
      <c r="D168" s="10" t="s">
        <v>23</v>
      </c>
      <c r="E168" s="12">
        <v>45798</v>
      </c>
      <c r="F168" s="11" t="str">
        <f t="shared" si="4"/>
        <v>Complete</v>
      </c>
      <c r="G168" s="12" t="s">
        <v>18</v>
      </c>
      <c r="H168" s="11" t="str">
        <f t="shared" si="5"/>
        <v>Waiting on Completion</v>
      </c>
      <c r="I168" s="10" t="s">
        <v>62</v>
      </c>
      <c r="J168" s="10" t="s">
        <v>63</v>
      </c>
    </row>
    <row r="169" spans="1:10" ht="14.5" x14ac:dyDescent="0.35">
      <c r="A169" s="10" t="s">
        <v>266</v>
      </c>
      <c r="B169" s="10" t="s">
        <v>12</v>
      </c>
      <c r="C169" s="10" t="s">
        <v>22</v>
      </c>
      <c r="D169" s="10" t="s">
        <v>14</v>
      </c>
      <c r="E169" s="12">
        <v>45799</v>
      </c>
      <c r="F169" s="11" t="str">
        <f t="shared" si="4"/>
        <v>Complete</v>
      </c>
      <c r="G169" s="12" t="s">
        <v>18</v>
      </c>
      <c r="H169" s="11" t="str">
        <f t="shared" si="5"/>
        <v>Waiting on Completion</v>
      </c>
      <c r="I169" s="10" t="s">
        <v>49</v>
      </c>
      <c r="J169" s="10" t="s">
        <v>50</v>
      </c>
    </row>
    <row r="170" spans="1:10" ht="14.5" x14ac:dyDescent="0.35">
      <c r="A170" s="10" t="s">
        <v>267</v>
      </c>
      <c r="B170" s="10" t="s">
        <v>12</v>
      </c>
      <c r="C170" s="10" t="s">
        <v>22</v>
      </c>
      <c r="D170" s="10" t="s">
        <v>14</v>
      </c>
      <c r="E170" s="12">
        <v>45799</v>
      </c>
      <c r="F170" s="11" t="str">
        <f t="shared" si="4"/>
        <v>Complete</v>
      </c>
      <c r="G170" s="12">
        <v>45792</v>
      </c>
      <c r="H170" s="11" t="str">
        <f t="shared" si="5"/>
        <v>Complete</v>
      </c>
      <c r="I170" s="10" t="s">
        <v>52</v>
      </c>
      <c r="J170" s="10" t="s">
        <v>53</v>
      </c>
    </row>
    <row r="171" spans="1:10" ht="14.5" x14ac:dyDescent="0.35">
      <c r="A171" s="10" t="s">
        <v>268</v>
      </c>
      <c r="B171" s="10" t="s">
        <v>12</v>
      </c>
      <c r="C171" s="10" t="s">
        <v>22</v>
      </c>
      <c r="D171" s="10" t="s">
        <v>27</v>
      </c>
      <c r="E171" s="12">
        <v>45801</v>
      </c>
      <c r="F171" s="11" t="str">
        <f t="shared" si="4"/>
        <v>Complete</v>
      </c>
      <c r="G171" s="12">
        <v>45805</v>
      </c>
      <c r="H171" s="11" t="str">
        <f t="shared" si="5"/>
        <v>Complete</v>
      </c>
      <c r="I171" s="10" t="s">
        <v>73</v>
      </c>
      <c r="J171" s="10" t="s">
        <v>74</v>
      </c>
    </row>
    <row r="172" spans="1:10" ht="14.5" x14ac:dyDescent="0.35">
      <c r="A172" s="10" t="s">
        <v>269</v>
      </c>
      <c r="B172" s="10" t="s">
        <v>34</v>
      </c>
      <c r="C172" s="10" t="s">
        <v>35</v>
      </c>
      <c r="D172" s="10" t="s">
        <v>36</v>
      </c>
      <c r="E172" s="12">
        <v>45801</v>
      </c>
      <c r="F172" s="11" t="str">
        <f t="shared" si="4"/>
        <v>Complete</v>
      </c>
      <c r="G172" s="12">
        <v>45801</v>
      </c>
      <c r="H172" s="11" t="str">
        <f t="shared" si="5"/>
        <v>Complete</v>
      </c>
      <c r="I172" s="10" t="s">
        <v>40</v>
      </c>
      <c r="J172" s="10" t="s">
        <v>41</v>
      </c>
    </row>
    <row r="173" spans="1:10" ht="14.5" x14ac:dyDescent="0.35">
      <c r="A173" s="10" t="s">
        <v>270</v>
      </c>
      <c r="B173" s="10" t="s">
        <v>12</v>
      </c>
      <c r="C173" s="10" t="s">
        <v>13</v>
      </c>
      <c r="D173" s="10" t="s">
        <v>23</v>
      </c>
      <c r="E173" s="12">
        <v>45803</v>
      </c>
      <c r="F173" s="11" t="str">
        <f t="shared" si="4"/>
        <v>Complete</v>
      </c>
      <c r="G173" s="12" t="s">
        <v>18</v>
      </c>
      <c r="H173" s="11" t="str">
        <f t="shared" si="5"/>
        <v>Waiting on Completion</v>
      </c>
      <c r="I173" s="10" t="s">
        <v>182</v>
      </c>
      <c r="J173" s="10" t="s">
        <v>183</v>
      </c>
    </row>
    <row r="174" spans="1:10" ht="14.5" x14ac:dyDescent="0.35">
      <c r="A174" s="10" t="s">
        <v>271</v>
      </c>
      <c r="B174" s="10" t="s">
        <v>12</v>
      </c>
      <c r="C174" s="10" t="s">
        <v>22</v>
      </c>
      <c r="D174" s="10" t="s">
        <v>14</v>
      </c>
      <c r="E174" s="12">
        <v>45804</v>
      </c>
      <c r="F174" s="11" t="str">
        <f t="shared" si="4"/>
        <v>Complete</v>
      </c>
      <c r="G174" s="12">
        <v>45804</v>
      </c>
      <c r="H174" s="11" t="str">
        <f t="shared" si="5"/>
        <v>Complete</v>
      </c>
      <c r="I174" s="10" t="s">
        <v>52</v>
      </c>
      <c r="J174" s="10" t="s">
        <v>53</v>
      </c>
    </row>
    <row r="175" spans="1:10" ht="14.5" x14ac:dyDescent="0.35">
      <c r="A175" s="10" t="s">
        <v>272</v>
      </c>
      <c r="B175" s="10" t="s">
        <v>12</v>
      </c>
      <c r="C175" s="10" t="s">
        <v>13</v>
      </c>
      <c r="D175" s="10" t="s">
        <v>14</v>
      </c>
      <c r="E175" s="12">
        <v>45805</v>
      </c>
      <c r="F175" s="11" t="str">
        <f t="shared" si="4"/>
        <v>Complete</v>
      </c>
      <c r="G175" s="12" t="s">
        <v>18</v>
      </c>
      <c r="H175" s="11" t="str">
        <f t="shared" si="5"/>
        <v>Waiting on Completion</v>
      </c>
      <c r="I175" s="10" t="s">
        <v>143</v>
      </c>
      <c r="J175" s="10" t="s">
        <v>144</v>
      </c>
    </row>
    <row r="176" spans="1:10" ht="14.5" x14ac:dyDescent="0.35">
      <c r="A176" s="10" t="s">
        <v>273</v>
      </c>
      <c r="B176" s="10" t="s">
        <v>12</v>
      </c>
      <c r="C176" s="10" t="s">
        <v>22</v>
      </c>
      <c r="D176" s="10" t="s">
        <v>23</v>
      </c>
      <c r="E176" s="12">
        <v>45809</v>
      </c>
      <c r="F176" s="11" t="str">
        <f t="shared" si="4"/>
        <v>Complete</v>
      </c>
      <c r="G176" s="12">
        <v>45825</v>
      </c>
      <c r="H176" s="11" t="str">
        <f t="shared" si="5"/>
        <v>Complete</v>
      </c>
      <c r="I176" s="10" t="s">
        <v>24</v>
      </c>
      <c r="J176" s="10" t="s">
        <v>25</v>
      </c>
    </row>
    <row r="177" spans="1:10" ht="14.5" x14ac:dyDescent="0.35">
      <c r="A177" s="10" t="s">
        <v>274</v>
      </c>
      <c r="B177" s="10" t="s">
        <v>34</v>
      </c>
      <c r="C177" s="10" t="s">
        <v>35</v>
      </c>
      <c r="D177" s="10" t="s">
        <v>36</v>
      </c>
      <c r="E177" s="12">
        <v>45811</v>
      </c>
      <c r="F177" s="11" t="str">
        <f t="shared" si="4"/>
        <v>Complete</v>
      </c>
      <c r="G177" s="12">
        <v>45826</v>
      </c>
      <c r="H177" s="11" t="str">
        <f t="shared" si="5"/>
        <v>Complete</v>
      </c>
      <c r="I177" s="10" t="s">
        <v>56</v>
      </c>
      <c r="J177" s="10" t="s">
        <v>57</v>
      </c>
    </row>
    <row r="178" spans="1:10" ht="14.5" x14ac:dyDescent="0.35">
      <c r="A178" s="10" t="s">
        <v>275</v>
      </c>
      <c r="B178" s="10" t="s">
        <v>34</v>
      </c>
      <c r="C178" s="10" t="s">
        <v>35</v>
      </c>
      <c r="D178" s="10" t="s">
        <v>36</v>
      </c>
      <c r="E178" s="12">
        <v>45811</v>
      </c>
      <c r="F178" s="11" t="str">
        <f t="shared" si="4"/>
        <v>Complete</v>
      </c>
      <c r="G178" s="12">
        <v>45826</v>
      </c>
      <c r="H178" s="11" t="str">
        <f t="shared" si="5"/>
        <v>Complete</v>
      </c>
      <c r="I178" s="10" t="s">
        <v>257</v>
      </c>
      <c r="J178" s="10" t="s">
        <v>258</v>
      </c>
    </row>
    <row r="179" spans="1:10" ht="14.5" x14ac:dyDescent="0.35">
      <c r="A179" s="10" t="s">
        <v>276</v>
      </c>
      <c r="B179" s="10" t="s">
        <v>12</v>
      </c>
      <c r="C179" s="10" t="s">
        <v>13</v>
      </c>
      <c r="D179" s="10" t="s">
        <v>14</v>
      </c>
      <c r="E179" s="12">
        <v>45812</v>
      </c>
      <c r="F179" s="11" t="str">
        <f t="shared" si="4"/>
        <v>Complete</v>
      </c>
      <c r="G179" s="12" t="s">
        <v>18</v>
      </c>
      <c r="H179" s="11" t="str">
        <f t="shared" si="5"/>
        <v>Waiting on Completion</v>
      </c>
      <c r="I179" s="10" t="s">
        <v>118</v>
      </c>
      <c r="J179" s="10" t="s">
        <v>119</v>
      </c>
    </row>
    <row r="180" spans="1:10" ht="14.5" x14ac:dyDescent="0.35">
      <c r="A180" s="10" t="s">
        <v>277</v>
      </c>
      <c r="B180" s="10" t="s">
        <v>12</v>
      </c>
      <c r="C180" s="10" t="s">
        <v>13</v>
      </c>
      <c r="D180" s="10" t="s">
        <v>14</v>
      </c>
      <c r="E180" s="12">
        <v>45813</v>
      </c>
      <c r="F180" s="11" t="str">
        <f t="shared" si="4"/>
        <v>Complete</v>
      </c>
      <c r="G180" s="12" t="s">
        <v>18</v>
      </c>
      <c r="H180" s="11" t="str">
        <f t="shared" si="5"/>
        <v>Waiting on Completion</v>
      </c>
      <c r="I180" s="10" t="s">
        <v>278</v>
      </c>
      <c r="J180" s="10" t="s">
        <v>279</v>
      </c>
    </row>
    <row r="181" spans="1:10" ht="14.5" x14ac:dyDescent="0.35">
      <c r="A181" s="10" t="s">
        <v>280</v>
      </c>
      <c r="B181" s="10" t="s">
        <v>12</v>
      </c>
      <c r="C181" s="10" t="s">
        <v>13</v>
      </c>
      <c r="D181" s="10" t="s">
        <v>23</v>
      </c>
      <c r="E181" s="12">
        <v>45815</v>
      </c>
      <c r="F181" s="11" t="str">
        <f t="shared" si="4"/>
        <v>Complete</v>
      </c>
      <c r="G181" s="12">
        <v>45817</v>
      </c>
      <c r="H181" s="11" t="str">
        <f t="shared" si="5"/>
        <v>Complete</v>
      </c>
      <c r="I181" s="10" t="s">
        <v>182</v>
      </c>
      <c r="J181" s="10" t="s">
        <v>183</v>
      </c>
    </row>
    <row r="182" spans="1:10" ht="14.5" x14ac:dyDescent="0.35">
      <c r="A182" s="10" t="s">
        <v>281</v>
      </c>
      <c r="B182" s="10" t="s">
        <v>12</v>
      </c>
      <c r="C182" s="10" t="s">
        <v>13</v>
      </c>
      <c r="D182" s="10" t="s">
        <v>65</v>
      </c>
      <c r="E182" s="12">
        <v>45816</v>
      </c>
      <c r="F182" s="11" t="str">
        <f t="shared" si="4"/>
        <v>Complete</v>
      </c>
      <c r="G182" s="12">
        <v>45817</v>
      </c>
      <c r="H182" s="11" t="str">
        <f t="shared" si="5"/>
        <v>Complete</v>
      </c>
      <c r="I182" s="10" t="s">
        <v>174</v>
      </c>
      <c r="J182" s="10" t="s">
        <v>175</v>
      </c>
    </row>
    <row r="183" spans="1:10" ht="14.5" x14ac:dyDescent="0.35">
      <c r="A183" s="10" t="s">
        <v>282</v>
      </c>
      <c r="B183" s="10" t="s">
        <v>34</v>
      </c>
      <c r="C183" s="10" t="s">
        <v>35</v>
      </c>
      <c r="D183" s="10" t="s">
        <v>65</v>
      </c>
      <c r="E183" s="12">
        <v>45817</v>
      </c>
      <c r="F183" s="11" t="str">
        <f t="shared" si="4"/>
        <v>Complete</v>
      </c>
      <c r="G183" s="12" t="s">
        <v>18</v>
      </c>
      <c r="H183" s="11" t="str">
        <f t="shared" si="5"/>
        <v>Waiting on Completion</v>
      </c>
      <c r="I183" s="10" t="s">
        <v>69</v>
      </c>
      <c r="J183" s="10" t="s">
        <v>70</v>
      </c>
    </row>
    <row r="184" spans="1:10" ht="14.5" x14ac:dyDescent="0.35">
      <c r="A184" s="10" t="s">
        <v>283</v>
      </c>
      <c r="B184" s="10" t="s">
        <v>12</v>
      </c>
      <c r="C184" s="10" t="s">
        <v>22</v>
      </c>
      <c r="D184" s="10" t="s">
        <v>27</v>
      </c>
      <c r="E184" s="12">
        <v>45818</v>
      </c>
      <c r="F184" s="11" t="str">
        <f t="shared" si="4"/>
        <v>Complete</v>
      </c>
      <c r="G184" s="12">
        <v>45818</v>
      </c>
      <c r="H184" s="11" t="str">
        <f t="shared" si="5"/>
        <v>Complete</v>
      </c>
      <c r="I184" s="10" t="s">
        <v>73</v>
      </c>
      <c r="J184" s="10" t="s">
        <v>81</v>
      </c>
    </row>
    <row r="185" spans="1:10" ht="14.5" x14ac:dyDescent="0.35">
      <c r="A185" s="10" t="s">
        <v>284</v>
      </c>
      <c r="B185" s="10" t="s">
        <v>12</v>
      </c>
      <c r="C185" s="10" t="s">
        <v>22</v>
      </c>
      <c r="D185" s="10" t="s">
        <v>14</v>
      </c>
      <c r="E185" s="12">
        <v>45818</v>
      </c>
      <c r="F185" s="11" t="str">
        <f t="shared" si="4"/>
        <v>Complete</v>
      </c>
      <c r="G185" s="12">
        <v>45818</v>
      </c>
      <c r="H185" s="11" t="str">
        <f t="shared" si="5"/>
        <v>Complete</v>
      </c>
      <c r="I185" s="10" t="s">
        <v>49</v>
      </c>
      <c r="J185" s="10" t="s">
        <v>50</v>
      </c>
    </row>
    <row r="186" spans="1:10" ht="14.5" x14ac:dyDescent="0.35">
      <c r="A186" s="10" t="s">
        <v>285</v>
      </c>
      <c r="B186" s="10" t="s">
        <v>12</v>
      </c>
      <c r="C186" s="10" t="s">
        <v>22</v>
      </c>
      <c r="D186" s="10" t="s">
        <v>14</v>
      </c>
      <c r="E186" s="12">
        <v>45818</v>
      </c>
      <c r="F186" s="11" t="str">
        <f t="shared" si="4"/>
        <v>Complete</v>
      </c>
      <c r="G186" s="12" t="s">
        <v>18</v>
      </c>
      <c r="H186" s="11" t="str">
        <f t="shared" si="5"/>
        <v>Waiting on Completion</v>
      </c>
      <c r="I186" s="14" t="s">
        <v>98</v>
      </c>
      <c r="J186" s="10" t="s">
        <v>99</v>
      </c>
    </row>
    <row r="187" spans="1:10" ht="14.5" x14ac:dyDescent="0.35">
      <c r="A187" s="10" t="s">
        <v>286</v>
      </c>
      <c r="B187" s="10" t="s">
        <v>12</v>
      </c>
      <c r="C187" s="10" t="s">
        <v>13</v>
      </c>
      <c r="D187" s="10" t="s">
        <v>65</v>
      </c>
      <c r="E187" s="12">
        <v>45819</v>
      </c>
      <c r="F187" s="11" t="str">
        <f t="shared" si="4"/>
        <v>Complete</v>
      </c>
      <c r="G187" s="12">
        <v>45796</v>
      </c>
      <c r="H187" s="11" t="str">
        <f t="shared" si="5"/>
        <v>Complete</v>
      </c>
      <c r="I187" s="10" t="s">
        <v>155</v>
      </c>
      <c r="J187" s="10" t="s">
        <v>156</v>
      </c>
    </row>
    <row r="188" spans="1:10" ht="14.5" x14ac:dyDescent="0.35">
      <c r="A188" s="10" t="s">
        <v>287</v>
      </c>
      <c r="B188" s="10" t="s">
        <v>12</v>
      </c>
      <c r="C188" s="10" t="s">
        <v>22</v>
      </c>
      <c r="D188" s="10" t="s">
        <v>27</v>
      </c>
      <c r="E188" s="12">
        <v>45821</v>
      </c>
      <c r="F188" s="11" t="str">
        <f t="shared" si="4"/>
        <v>Complete</v>
      </c>
      <c r="G188" s="12">
        <v>45822</v>
      </c>
      <c r="H188" s="11" t="str">
        <f t="shared" si="5"/>
        <v>Complete</v>
      </c>
      <c r="I188" s="10" t="s">
        <v>73</v>
      </c>
      <c r="J188" s="10" t="s">
        <v>74</v>
      </c>
    </row>
    <row r="189" spans="1:10" ht="14.5" x14ac:dyDescent="0.35">
      <c r="A189" s="10" t="s">
        <v>288</v>
      </c>
      <c r="B189" s="10" t="s">
        <v>12</v>
      </c>
      <c r="C189" s="10" t="s">
        <v>22</v>
      </c>
      <c r="D189" s="10" t="s">
        <v>14</v>
      </c>
      <c r="E189" s="12">
        <v>45825</v>
      </c>
      <c r="F189" s="11" t="str">
        <f t="shared" si="4"/>
        <v>Complete</v>
      </c>
      <c r="G189" s="12" t="s">
        <v>18</v>
      </c>
      <c r="H189" s="11" t="str">
        <f t="shared" si="5"/>
        <v>Waiting on Completion</v>
      </c>
      <c r="I189" s="10" t="s">
        <v>49</v>
      </c>
      <c r="J189" s="10" t="s">
        <v>50</v>
      </c>
    </row>
    <row r="190" spans="1:10" ht="14.5" x14ac:dyDescent="0.35">
      <c r="A190" s="10" t="s">
        <v>289</v>
      </c>
      <c r="B190" s="10" t="s">
        <v>12</v>
      </c>
      <c r="C190" s="10" t="s">
        <v>22</v>
      </c>
      <c r="D190" s="10" t="s">
        <v>23</v>
      </c>
      <c r="E190" s="12">
        <v>45825</v>
      </c>
      <c r="F190" s="11" t="str">
        <f t="shared" si="4"/>
        <v>Complete</v>
      </c>
      <c r="G190" s="12">
        <v>45776</v>
      </c>
      <c r="H190" s="11" t="str">
        <f t="shared" si="5"/>
        <v>Complete</v>
      </c>
      <c r="I190" s="10" t="s">
        <v>24</v>
      </c>
      <c r="J190" s="10" t="s">
        <v>25</v>
      </c>
    </row>
    <row r="191" spans="1:10" ht="14.5" x14ac:dyDescent="0.35">
      <c r="A191" s="10" t="s">
        <v>290</v>
      </c>
      <c r="B191" s="10" t="s">
        <v>12</v>
      </c>
      <c r="C191" s="10" t="s">
        <v>13</v>
      </c>
      <c r="D191" s="10" t="s">
        <v>14</v>
      </c>
      <c r="E191" s="12">
        <v>45826</v>
      </c>
      <c r="F191" s="11" t="str">
        <f t="shared" si="4"/>
        <v>Complete</v>
      </c>
      <c r="G191" s="12">
        <v>45836</v>
      </c>
      <c r="H191" s="11" t="str">
        <f t="shared" si="5"/>
        <v>Complete</v>
      </c>
      <c r="I191" s="10" t="s">
        <v>43</v>
      </c>
      <c r="J191" s="10" t="s">
        <v>44</v>
      </c>
    </row>
    <row r="192" spans="1:10" ht="14.5" x14ac:dyDescent="0.35">
      <c r="A192" s="10" t="s">
        <v>291</v>
      </c>
      <c r="B192" s="10" t="s">
        <v>12</v>
      </c>
      <c r="C192" s="10" t="s">
        <v>13</v>
      </c>
      <c r="D192" s="10" t="s">
        <v>23</v>
      </c>
      <c r="E192" s="12">
        <v>45827</v>
      </c>
      <c r="F192" s="11" t="str">
        <f t="shared" si="4"/>
        <v>Complete</v>
      </c>
      <c r="G192" s="12">
        <v>45827</v>
      </c>
      <c r="H192" s="11" t="str">
        <f t="shared" si="5"/>
        <v>Complete</v>
      </c>
      <c r="I192" s="10" t="s">
        <v>121</v>
      </c>
      <c r="J192" s="10" t="s">
        <v>122</v>
      </c>
    </row>
    <row r="193" spans="1:10" ht="14.5" x14ac:dyDescent="0.35">
      <c r="A193" s="10" t="s">
        <v>292</v>
      </c>
      <c r="B193" s="10" t="s">
        <v>12</v>
      </c>
      <c r="C193" s="10" t="s">
        <v>13</v>
      </c>
      <c r="D193" s="10" t="s">
        <v>23</v>
      </c>
      <c r="E193" s="12">
        <v>45832</v>
      </c>
      <c r="F193" s="11" t="str">
        <f t="shared" si="4"/>
        <v>Complete</v>
      </c>
      <c r="G193" s="12" t="s">
        <v>18</v>
      </c>
      <c r="H193" s="11" t="str">
        <f t="shared" si="5"/>
        <v>Waiting on Completion</v>
      </c>
      <c r="I193" s="10" t="s">
        <v>62</v>
      </c>
      <c r="J193" s="10" t="s">
        <v>63</v>
      </c>
    </row>
    <row r="194" spans="1:10" ht="14.5" x14ac:dyDescent="0.35">
      <c r="A194" s="10" t="s">
        <v>293</v>
      </c>
      <c r="B194" s="10" t="s">
        <v>34</v>
      </c>
      <c r="C194" s="10" t="s">
        <v>35</v>
      </c>
      <c r="D194" s="10" t="s">
        <v>65</v>
      </c>
      <c r="E194" s="12">
        <v>45832</v>
      </c>
      <c r="F194" s="11" t="str">
        <f t="shared" ref="F194:F257" si="6">IF(E194="Waiting on Completion","Waiting on Completion",IF(E194&gt;0,"Complete","Waiting on Completion"))</f>
        <v>Complete</v>
      </c>
      <c r="G194" s="12">
        <v>45832</v>
      </c>
      <c r="H194" s="11" t="str">
        <f t="shared" ref="H194:H257" si="7">IF(G194="Waiting on Completion","Waiting on Completion",IF(G194&gt;0,"Complete","Waiting on Completion"))</f>
        <v>Complete</v>
      </c>
      <c r="I194" s="10" t="s">
        <v>66</v>
      </c>
      <c r="J194" s="10" t="s">
        <v>67</v>
      </c>
    </row>
    <row r="195" spans="1:10" ht="14.5" x14ac:dyDescent="0.35">
      <c r="A195" s="10" t="s">
        <v>294</v>
      </c>
      <c r="B195" s="10" t="s">
        <v>34</v>
      </c>
      <c r="C195" s="10" t="s">
        <v>35</v>
      </c>
      <c r="D195" s="10" t="s">
        <v>36</v>
      </c>
      <c r="E195" s="12">
        <v>45833</v>
      </c>
      <c r="F195" s="11" t="str">
        <f t="shared" si="6"/>
        <v>Complete</v>
      </c>
      <c r="G195" s="12">
        <v>45834</v>
      </c>
      <c r="H195" s="11" t="str">
        <f t="shared" si="7"/>
        <v>Complete</v>
      </c>
      <c r="I195" s="10" t="s">
        <v>37</v>
      </c>
      <c r="J195" s="10" t="s">
        <v>38</v>
      </c>
    </row>
    <row r="196" spans="1:10" ht="14.5" x14ac:dyDescent="0.35">
      <c r="A196" s="10" t="s">
        <v>295</v>
      </c>
      <c r="B196" s="10" t="s">
        <v>12</v>
      </c>
      <c r="C196" s="10" t="s">
        <v>13</v>
      </c>
      <c r="D196" s="10" t="s">
        <v>14</v>
      </c>
      <c r="E196" s="12">
        <v>45834</v>
      </c>
      <c r="F196" s="11" t="str">
        <f t="shared" si="6"/>
        <v>Complete</v>
      </c>
      <c r="G196" s="12">
        <v>45834</v>
      </c>
      <c r="H196" s="11" t="str">
        <f t="shared" si="7"/>
        <v>Complete</v>
      </c>
      <c r="I196" s="10" t="s">
        <v>143</v>
      </c>
      <c r="J196" s="10" t="s">
        <v>144</v>
      </c>
    </row>
    <row r="197" spans="1:10" ht="14.5" x14ac:dyDescent="0.35">
      <c r="A197" s="10" t="s">
        <v>296</v>
      </c>
      <c r="B197" s="10" t="s">
        <v>12</v>
      </c>
      <c r="C197" s="10" t="s">
        <v>13</v>
      </c>
      <c r="D197" s="10" t="s">
        <v>14</v>
      </c>
      <c r="E197" s="12">
        <v>45834</v>
      </c>
      <c r="F197" s="11" t="str">
        <f t="shared" si="6"/>
        <v>Complete</v>
      </c>
      <c r="G197" s="12" t="s">
        <v>18</v>
      </c>
      <c r="H197" s="11" t="str">
        <f t="shared" si="7"/>
        <v>Waiting on Completion</v>
      </c>
      <c r="I197" s="10" t="s">
        <v>59</v>
      </c>
      <c r="J197" s="10" t="s">
        <v>60</v>
      </c>
    </row>
    <row r="198" spans="1:10" ht="14.5" x14ac:dyDescent="0.35">
      <c r="A198" s="10" t="s">
        <v>297</v>
      </c>
      <c r="B198" s="10" t="s">
        <v>12</v>
      </c>
      <c r="C198" s="10" t="s">
        <v>13</v>
      </c>
      <c r="D198" s="10" t="s">
        <v>23</v>
      </c>
      <c r="E198" s="12">
        <v>45834</v>
      </c>
      <c r="F198" s="11" t="str">
        <f t="shared" si="6"/>
        <v>Complete</v>
      </c>
      <c r="G198" s="12">
        <v>45834</v>
      </c>
      <c r="H198" s="11" t="str">
        <f t="shared" si="7"/>
        <v>Complete</v>
      </c>
      <c r="I198" s="10" t="s">
        <v>228</v>
      </c>
      <c r="J198" s="10" t="s">
        <v>229</v>
      </c>
    </row>
    <row r="199" spans="1:10" ht="14.5" x14ac:dyDescent="0.35">
      <c r="A199" s="10" t="s">
        <v>298</v>
      </c>
      <c r="B199" s="10" t="s">
        <v>12</v>
      </c>
      <c r="C199" s="10" t="s">
        <v>13</v>
      </c>
      <c r="D199" s="10" t="s">
        <v>65</v>
      </c>
      <c r="E199" s="12">
        <v>45834</v>
      </c>
      <c r="F199" s="11" t="str">
        <f t="shared" si="6"/>
        <v>Complete</v>
      </c>
      <c r="G199" s="12">
        <v>45834</v>
      </c>
      <c r="H199" s="11" t="str">
        <f t="shared" si="7"/>
        <v>Complete</v>
      </c>
      <c r="I199" s="10" t="s">
        <v>89</v>
      </c>
      <c r="J199" s="10" t="s">
        <v>90</v>
      </c>
    </row>
    <row r="200" spans="1:10" ht="14.5" x14ac:dyDescent="0.35">
      <c r="A200" s="10" t="s">
        <v>299</v>
      </c>
      <c r="B200" s="10" t="s">
        <v>34</v>
      </c>
      <c r="C200" s="10" t="s">
        <v>35</v>
      </c>
      <c r="D200" s="10" t="s">
        <v>36</v>
      </c>
      <c r="E200" s="12">
        <v>45835</v>
      </c>
      <c r="F200" s="11" t="str">
        <f t="shared" si="6"/>
        <v>Complete</v>
      </c>
      <c r="G200" s="12">
        <v>45835</v>
      </c>
      <c r="H200" s="11" t="str">
        <f t="shared" si="7"/>
        <v>Complete</v>
      </c>
      <c r="I200" s="10" t="s">
        <v>56</v>
      </c>
      <c r="J200" s="10" t="s">
        <v>57</v>
      </c>
    </row>
    <row r="201" spans="1:10" ht="14.5" x14ac:dyDescent="0.35">
      <c r="A201" s="10" t="s">
        <v>300</v>
      </c>
      <c r="B201" s="10" t="s">
        <v>12</v>
      </c>
      <c r="C201" s="10" t="s">
        <v>13</v>
      </c>
      <c r="D201" s="10" t="s">
        <v>65</v>
      </c>
      <c r="E201" s="12">
        <v>45836</v>
      </c>
      <c r="F201" s="11" t="str">
        <f t="shared" si="6"/>
        <v>Complete</v>
      </c>
      <c r="G201" s="12">
        <v>45836</v>
      </c>
      <c r="H201" s="11" t="str">
        <f t="shared" si="7"/>
        <v>Complete</v>
      </c>
      <c r="I201" s="10" t="s">
        <v>155</v>
      </c>
      <c r="J201" s="10" t="s">
        <v>156</v>
      </c>
    </row>
    <row r="202" spans="1:10" ht="14.5" x14ac:dyDescent="0.35">
      <c r="A202" s="10" t="s">
        <v>301</v>
      </c>
      <c r="B202" s="10" t="s">
        <v>12</v>
      </c>
      <c r="C202" s="10" t="s">
        <v>13</v>
      </c>
      <c r="D202" s="10" t="s">
        <v>23</v>
      </c>
      <c r="E202" s="12">
        <v>45836</v>
      </c>
      <c r="F202" s="11" t="str">
        <f t="shared" si="6"/>
        <v>Complete</v>
      </c>
      <c r="G202" s="12">
        <v>45792</v>
      </c>
      <c r="H202" s="11" t="str">
        <f t="shared" si="7"/>
        <v>Complete</v>
      </c>
      <c r="I202" s="10" t="s">
        <v>121</v>
      </c>
      <c r="J202" s="10" t="s">
        <v>122</v>
      </c>
    </row>
    <row r="203" spans="1:10" ht="14.5" x14ac:dyDescent="0.35">
      <c r="A203" s="10" t="s">
        <v>302</v>
      </c>
      <c r="B203" s="10" t="s">
        <v>34</v>
      </c>
      <c r="C203" s="10" t="s">
        <v>35</v>
      </c>
      <c r="D203" s="10" t="s">
        <v>65</v>
      </c>
      <c r="E203" s="12">
        <v>45836</v>
      </c>
      <c r="F203" s="11" t="str">
        <f t="shared" si="6"/>
        <v>Complete</v>
      </c>
      <c r="G203" s="12">
        <v>45836</v>
      </c>
      <c r="H203" s="11" t="str">
        <f t="shared" si="7"/>
        <v>Complete</v>
      </c>
      <c r="I203" s="10" t="s">
        <v>66</v>
      </c>
      <c r="J203" s="10" t="s">
        <v>67</v>
      </c>
    </row>
    <row r="204" spans="1:10" ht="14.5" x14ac:dyDescent="0.35">
      <c r="A204" s="10" t="s">
        <v>303</v>
      </c>
      <c r="B204" s="10" t="s">
        <v>12</v>
      </c>
      <c r="C204" s="10" t="s">
        <v>22</v>
      </c>
      <c r="D204" s="10" t="s">
        <v>23</v>
      </c>
      <c r="E204" s="12">
        <v>45838</v>
      </c>
      <c r="F204" s="11" t="str">
        <f t="shared" si="6"/>
        <v>Complete</v>
      </c>
      <c r="G204" s="12">
        <v>45838</v>
      </c>
      <c r="H204" s="11" t="str">
        <f t="shared" si="7"/>
        <v>Complete</v>
      </c>
      <c r="I204" s="10" t="s">
        <v>24</v>
      </c>
      <c r="J204" s="10" t="s">
        <v>25</v>
      </c>
    </row>
    <row r="205" spans="1:10" ht="14.5" x14ac:dyDescent="0.35">
      <c r="A205" s="10" t="s">
        <v>304</v>
      </c>
      <c r="B205" s="10" t="s">
        <v>12</v>
      </c>
      <c r="C205" s="10" t="s">
        <v>22</v>
      </c>
      <c r="D205" s="10" t="s">
        <v>14</v>
      </c>
      <c r="E205" s="12">
        <v>45838</v>
      </c>
      <c r="F205" s="11" t="str">
        <f t="shared" si="6"/>
        <v>Complete</v>
      </c>
      <c r="G205" s="12">
        <v>45838</v>
      </c>
      <c r="H205" s="11" t="str">
        <f t="shared" si="7"/>
        <v>Complete</v>
      </c>
      <c r="I205" s="10" t="s">
        <v>46</v>
      </c>
      <c r="J205" s="10" t="s">
        <v>47</v>
      </c>
    </row>
    <row r="206" spans="1:10" ht="14.5" x14ac:dyDescent="0.35">
      <c r="A206" s="10" t="s">
        <v>305</v>
      </c>
      <c r="B206" s="10" t="s">
        <v>12</v>
      </c>
      <c r="C206" s="10" t="s">
        <v>13</v>
      </c>
      <c r="D206" s="10" t="s">
        <v>14</v>
      </c>
      <c r="E206" s="12">
        <v>45838</v>
      </c>
      <c r="F206" s="11" t="str">
        <f t="shared" si="6"/>
        <v>Complete</v>
      </c>
      <c r="G206" s="12" t="s">
        <v>18</v>
      </c>
      <c r="H206" s="11" t="str">
        <f t="shared" si="7"/>
        <v>Waiting on Completion</v>
      </c>
      <c r="I206" s="10" t="s">
        <v>109</v>
      </c>
      <c r="J206" s="10" t="s">
        <v>110</v>
      </c>
    </row>
    <row r="207" spans="1:10" ht="14.5" x14ac:dyDescent="0.35">
      <c r="A207" s="10" t="s">
        <v>306</v>
      </c>
      <c r="B207" s="10" t="s">
        <v>12</v>
      </c>
      <c r="C207" s="10" t="s">
        <v>13</v>
      </c>
      <c r="D207" s="10" t="s">
        <v>65</v>
      </c>
      <c r="E207" s="12" t="s">
        <v>18</v>
      </c>
      <c r="F207" s="11" t="str">
        <f t="shared" si="6"/>
        <v>Waiting on Completion</v>
      </c>
      <c r="G207" s="12" t="s">
        <v>18</v>
      </c>
      <c r="H207" s="11" t="str">
        <f t="shared" si="7"/>
        <v>Waiting on Completion</v>
      </c>
      <c r="I207" s="10" t="s">
        <v>89</v>
      </c>
      <c r="J207" s="10" t="s">
        <v>90</v>
      </c>
    </row>
    <row r="208" spans="1:10" ht="14.5" x14ac:dyDescent="0.35">
      <c r="A208" s="10" t="s">
        <v>307</v>
      </c>
      <c r="B208" s="10" t="s">
        <v>12</v>
      </c>
      <c r="C208" s="10" t="s">
        <v>13</v>
      </c>
      <c r="D208" s="10" t="s">
        <v>14</v>
      </c>
      <c r="E208" s="12" t="s">
        <v>18</v>
      </c>
      <c r="F208" s="11" t="str">
        <f t="shared" si="6"/>
        <v>Waiting on Completion</v>
      </c>
      <c r="G208" s="12" t="s">
        <v>18</v>
      </c>
      <c r="H208" s="11" t="str">
        <f t="shared" si="7"/>
        <v>Waiting on Completion</v>
      </c>
      <c r="I208" s="10" t="s">
        <v>308</v>
      </c>
      <c r="J208" s="10" t="s">
        <v>309</v>
      </c>
    </row>
    <row r="209" spans="1:10" ht="14.5" x14ac:dyDescent="0.35">
      <c r="A209" s="10" t="s">
        <v>310</v>
      </c>
      <c r="B209" s="10" t="s">
        <v>12</v>
      </c>
      <c r="C209" s="10" t="s">
        <v>13</v>
      </c>
      <c r="D209" s="10" t="s">
        <v>23</v>
      </c>
      <c r="E209" s="12" t="s">
        <v>18</v>
      </c>
      <c r="F209" s="11" t="str">
        <f t="shared" si="6"/>
        <v>Waiting on Completion</v>
      </c>
      <c r="G209" s="12" t="s">
        <v>18</v>
      </c>
      <c r="H209" s="11" t="str">
        <f t="shared" si="7"/>
        <v>Waiting on Completion</v>
      </c>
      <c r="I209" s="10" t="s">
        <v>115</v>
      </c>
      <c r="J209" s="10" t="s">
        <v>116</v>
      </c>
    </row>
    <row r="210" spans="1:10" ht="14.5" x14ac:dyDescent="0.35">
      <c r="A210" s="10" t="s">
        <v>311</v>
      </c>
      <c r="B210" s="10" t="s">
        <v>12</v>
      </c>
      <c r="C210" s="10" t="s">
        <v>13</v>
      </c>
      <c r="D210" s="10" t="s">
        <v>23</v>
      </c>
      <c r="E210" s="12" t="s">
        <v>18</v>
      </c>
      <c r="F210" s="11" t="str">
        <f t="shared" si="6"/>
        <v>Waiting on Completion</v>
      </c>
      <c r="G210" s="12">
        <v>45828</v>
      </c>
      <c r="H210" s="11" t="str">
        <f t="shared" si="7"/>
        <v>Complete</v>
      </c>
      <c r="I210" s="10" t="s">
        <v>115</v>
      </c>
      <c r="J210" s="10" t="s">
        <v>116</v>
      </c>
    </row>
    <row r="211" spans="1:10" ht="14.5" x14ac:dyDescent="0.35">
      <c r="A211" s="10" t="s">
        <v>312</v>
      </c>
      <c r="B211" s="10" t="s">
        <v>12</v>
      </c>
      <c r="C211" s="10" t="s">
        <v>13</v>
      </c>
      <c r="D211" s="10" t="s">
        <v>14</v>
      </c>
      <c r="E211" s="12" t="s">
        <v>18</v>
      </c>
      <c r="F211" s="11" t="str">
        <f t="shared" si="6"/>
        <v>Waiting on Completion</v>
      </c>
      <c r="G211" s="12" t="s">
        <v>18</v>
      </c>
      <c r="H211" s="11" t="str">
        <f t="shared" si="7"/>
        <v>Waiting on Completion</v>
      </c>
      <c r="I211" s="10" t="s">
        <v>132</v>
      </c>
      <c r="J211" s="10" t="s">
        <v>133</v>
      </c>
    </row>
    <row r="212" spans="1:10" ht="14.5" x14ac:dyDescent="0.35">
      <c r="A212" s="10" t="s">
        <v>313</v>
      </c>
      <c r="B212" s="10" t="s">
        <v>12</v>
      </c>
      <c r="C212" s="10" t="s">
        <v>13</v>
      </c>
      <c r="D212" s="10" t="s">
        <v>14</v>
      </c>
      <c r="E212" s="12" t="s">
        <v>18</v>
      </c>
      <c r="F212" s="11" t="str">
        <f t="shared" si="6"/>
        <v>Waiting on Completion</v>
      </c>
      <c r="G212" s="12" t="s">
        <v>18</v>
      </c>
      <c r="H212" s="11" t="str">
        <f t="shared" si="7"/>
        <v>Waiting on Completion</v>
      </c>
      <c r="I212" s="10" t="s">
        <v>19</v>
      </c>
      <c r="J212" s="10" t="s">
        <v>20</v>
      </c>
    </row>
    <row r="213" spans="1:10" ht="14.5" x14ac:dyDescent="0.35">
      <c r="A213" s="10" t="s">
        <v>314</v>
      </c>
      <c r="B213" s="10" t="s">
        <v>12</v>
      </c>
      <c r="C213" s="10" t="s">
        <v>13</v>
      </c>
      <c r="D213" s="10" t="s">
        <v>14</v>
      </c>
      <c r="E213" s="12" t="s">
        <v>18</v>
      </c>
      <c r="F213" s="11" t="str">
        <f t="shared" si="6"/>
        <v>Waiting on Completion</v>
      </c>
      <c r="G213" s="12">
        <v>45835</v>
      </c>
      <c r="H213" s="11" t="str">
        <f t="shared" si="7"/>
        <v>Complete</v>
      </c>
      <c r="I213" s="10" t="s">
        <v>143</v>
      </c>
      <c r="J213" s="10" t="s">
        <v>144</v>
      </c>
    </row>
    <row r="214" spans="1:10" ht="14.5" x14ac:dyDescent="0.35">
      <c r="A214" s="10" t="s">
        <v>315</v>
      </c>
      <c r="B214" s="10" t="s">
        <v>12</v>
      </c>
      <c r="C214" s="10" t="s">
        <v>13</v>
      </c>
      <c r="D214" s="10" t="s">
        <v>65</v>
      </c>
      <c r="E214" s="12" t="s">
        <v>18</v>
      </c>
      <c r="F214" s="11" t="str">
        <f t="shared" si="6"/>
        <v>Waiting on Completion</v>
      </c>
      <c r="G214" s="12" t="s">
        <v>18</v>
      </c>
      <c r="H214" s="11" t="str">
        <f t="shared" si="7"/>
        <v>Waiting on Completion</v>
      </c>
      <c r="I214" s="10" t="s">
        <v>174</v>
      </c>
      <c r="J214" s="10" t="s">
        <v>175</v>
      </c>
    </row>
    <row r="215" spans="1:10" ht="14.5" x14ac:dyDescent="0.35">
      <c r="A215" s="10" t="s">
        <v>316</v>
      </c>
      <c r="B215" s="10" t="s">
        <v>12</v>
      </c>
      <c r="C215" s="10" t="s">
        <v>13</v>
      </c>
      <c r="D215" s="10" t="s">
        <v>23</v>
      </c>
      <c r="E215" s="12" t="s">
        <v>18</v>
      </c>
      <c r="F215" s="11" t="str">
        <f t="shared" si="6"/>
        <v>Waiting on Completion</v>
      </c>
      <c r="G215" s="12" t="s">
        <v>18</v>
      </c>
      <c r="H215" s="11" t="str">
        <f t="shared" si="7"/>
        <v>Waiting on Completion</v>
      </c>
      <c r="I215" s="10" t="s">
        <v>124</v>
      </c>
      <c r="J215" s="10" t="s">
        <v>125</v>
      </c>
    </row>
    <row r="216" spans="1:10" ht="14.5" x14ac:dyDescent="0.35">
      <c r="A216" s="10" t="s">
        <v>317</v>
      </c>
      <c r="B216" s="10" t="s">
        <v>12</v>
      </c>
      <c r="C216" s="10" t="s">
        <v>13</v>
      </c>
      <c r="D216" s="10" t="s">
        <v>23</v>
      </c>
      <c r="E216" s="12" t="s">
        <v>18</v>
      </c>
      <c r="F216" s="11" t="str">
        <f t="shared" si="6"/>
        <v>Waiting on Completion</v>
      </c>
      <c r="G216" s="12" t="s">
        <v>18</v>
      </c>
      <c r="H216" s="11" t="str">
        <f t="shared" si="7"/>
        <v>Waiting on Completion</v>
      </c>
      <c r="I216" s="10" t="s">
        <v>228</v>
      </c>
      <c r="J216" s="10" t="s">
        <v>229</v>
      </c>
    </row>
    <row r="217" spans="1:10" ht="14.5" x14ac:dyDescent="0.35">
      <c r="A217" s="10" t="s">
        <v>318</v>
      </c>
      <c r="B217" s="10" t="s">
        <v>12</v>
      </c>
      <c r="C217" s="10" t="s">
        <v>13</v>
      </c>
      <c r="D217" s="10" t="s">
        <v>14</v>
      </c>
      <c r="E217" s="12" t="s">
        <v>18</v>
      </c>
      <c r="F217" s="11" t="str">
        <f t="shared" si="6"/>
        <v>Waiting on Completion</v>
      </c>
      <c r="G217" s="12" t="s">
        <v>18</v>
      </c>
      <c r="H217" s="11" t="str">
        <f t="shared" si="7"/>
        <v>Waiting on Completion</v>
      </c>
      <c r="I217" s="10" t="s">
        <v>164</v>
      </c>
      <c r="J217" s="10" t="s">
        <v>165</v>
      </c>
    </row>
    <row r="218" spans="1:10" ht="14.5" x14ac:dyDescent="0.35">
      <c r="A218" s="10" t="s">
        <v>319</v>
      </c>
      <c r="B218" s="10" t="s">
        <v>12</v>
      </c>
      <c r="C218" s="10" t="s">
        <v>13</v>
      </c>
      <c r="D218" s="10" t="s">
        <v>14</v>
      </c>
      <c r="E218" s="12" t="s">
        <v>18</v>
      </c>
      <c r="F218" s="11" t="str">
        <f t="shared" si="6"/>
        <v>Waiting on Completion</v>
      </c>
      <c r="G218" s="12" t="s">
        <v>18</v>
      </c>
      <c r="H218" s="11" t="str">
        <f t="shared" si="7"/>
        <v>Waiting on Completion</v>
      </c>
      <c r="I218" s="10" t="s">
        <v>43</v>
      </c>
      <c r="J218" s="10" t="s">
        <v>44</v>
      </c>
    </row>
    <row r="219" spans="1:10" ht="14.5" x14ac:dyDescent="0.35">
      <c r="A219" s="10" t="s">
        <v>320</v>
      </c>
      <c r="B219" s="10" t="s">
        <v>12</v>
      </c>
      <c r="C219" s="10" t="s">
        <v>13</v>
      </c>
      <c r="D219" s="10" t="s">
        <v>23</v>
      </c>
      <c r="E219" s="12" t="s">
        <v>18</v>
      </c>
      <c r="F219" s="11" t="str">
        <f t="shared" si="6"/>
        <v>Waiting on Completion</v>
      </c>
      <c r="G219" s="12" t="s">
        <v>18</v>
      </c>
      <c r="H219" s="11" t="str">
        <f t="shared" si="7"/>
        <v>Waiting on Completion</v>
      </c>
      <c r="I219" s="10" t="s">
        <v>115</v>
      </c>
      <c r="J219" s="10" t="s">
        <v>116</v>
      </c>
    </row>
    <row r="220" spans="1:10" ht="14.5" x14ac:dyDescent="0.35">
      <c r="A220" s="10" t="s">
        <v>321</v>
      </c>
      <c r="B220" s="10" t="s">
        <v>12</v>
      </c>
      <c r="C220" s="10" t="s">
        <v>13</v>
      </c>
      <c r="D220" s="10" t="s">
        <v>14</v>
      </c>
      <c r="E220" s="12" t="s">
        <v>18</v>
      </c>
      <c r="F220" s="11" t="str">
        <f t="shared" si="6"/>
        <v>Waiting on Completion</v>
      </c>
      <c r="G220" s="12" t="s">
        <v>18</v>
      </c>
      <c r="H220" s="11" t="str">
        <f t="shared" si="7"/>
        <v>Waiting on Completion</v>
      </c>
      <c r="I220" s="10" t="s">
        <v>132</v>
      </c>
      <c r="J220" s="10" t="s">
        <v>133</v>
      </c>
    </row>
    <row r="221" spans="1:10" ht="14.5" x14ac:dyDescent="0.35">
      <c r="A221" s="10" t="s">
        <v>322</v>
      </c>
      <c r="B221" s="10" t="s">
        <v>12</v>
      </c>
      <c r="C221" s="10" t="s">
        <v>13</v>
      </c>
      <c r="D221" s="10" t="s">
        <v>14</v>
      </c>
      <c r="E221" s="12" t="s">
        <v>18</v>
      </c>
      <c r="F221" s="11" t="str">
        <f t="shared" si="6"/>
        <v>Waiting on Completion</v>
      </c>
      <c r="G221" s="12" t="s">
        <v>18</v>
      </c>
      <c r="H221" s="11" t="str">
        <f t="shared" si="7"/>
        <v>Waiting on Completion</v>
      </c>
      <c r="I221" s="10" t="s">
        <v>59</v>
      </c>
      <c r="J221" s="10" t="s">
        <v>60</v>
      </c>
    </row>
    <row r="222" spans="1:10" ht="14.5" x14ac:dyDescent="0.35">
      <c r="A222" s="10" t="s">
        <v>323</v>
      </c>
      <c r="B222" s="10" t="s">
        <v>12</v>
      </c>
      <c r="C222" s="10" t="s">
        <v>22</v>
      </c>
      <c r="D222" s="10" t="s">
        <v>14</v>
      </c>
      <c r="E222" s="12" t="s">
        <v>18</v>
      </c>
      <c r="F222" s="11" t="str">
        <f t="shared" si="6"/>
        <v>Waiting on Completion</v>
      </c>
      <c r="G222" s="12" t="s">
        <v>18</v>
      </c>
      <c r="H222" s="11" t="str">
        <f t="shared" si="7"/>
        <v>Waiting on Completion</v>
      </c>
      <c r="I222" s="10" t="s">
        <v>49</v>
      </c>
      <c r="J222" s="10" t="e">
        <v>#N/A</v>
      </c>
    </row>
    <row r="223" spans="1:10" ht="14.5" x14ac:dyDescent="0.35">
      <c r="A223" s="10" t="s">
        <v>324</v>
      </c>
      <c r="B223" s="10" t="s">
        <v>12</v>
      </c>
      <c r="C223" s="10" t="s">
        <v>22</v>
      </c>
      <c r="D223" s="10" t="s">
        <v>14</v>
      </c>
      <c r="E223" s="12" t="s">
        <v>18</v>
      </c>
      <c r="F223" s="11" t="str">
        <f t="shared" si="6"/>
        <v>Waiting on Completion</v>
      </c>
      <c r="G223" s="12" t="s">
        <v>18</v>
      </c>
      <c r="H223" s="11" t="str">
        <f t="shared" si="7"/>
        <v>Waiting on Completion</v>
      </c>
      <c r="I223" s="10" t="s">
        <v>167</v>
      </c>
      <c r="J223" s="10" t="s">
        <v>168</v>
      </c>
    </row>
    <row r="224" spans="1:10" ht="14.5" x14ac:dyDescent="0.35">
      <c r="A224" s="10" t="s">
        <v>325</v>
      </c>
      <c r="B224" s="10" t="s">
        <v>12</v>
      </c>
      <c r="C224" s="10" t="s">
        <v>22</v>
      </c>
      <c r="D224" s="10" t="s">
        <v>23</v>
      </c>
      <c r="E224" s="12" t="s">
        <v>18</v>
      </c>
      <c r="F224" s="11" t="str">
        <f t="shared" si="6"/>
        <v>Waiting on Completion</v>
      </c>
      <c r="G224" s="12" t="s">
        <v>18</v>
      </c>
      <c r="H224" s="11" t="str">
        <f t="shared" si="7"/>
        <v>Waiting on Completion</v>
      </c>
      <c r="I224" s="10" t="s">
        <v>24</v>
      </c>
      <c r="J224" s="10" t="s">
        <v>25</v>
      </c>
    </row>
    <row r="225" spans="1:10" ht="14.5" x14ac:dyDescent="0.35">
      <c r="A225" s="10" t="s">
        <v>326</v>
      </c>
      <c r="B225" s="10" t="s">
        <v>12</v>
      </c>
      <c r="C225" s="10" t="s">
        <v>22</v>
      </c>
      <c r="D225" s="10" t="s">
        <v>27</v>
      </c>
      <c r="E225" s="12" t="s">
        <v>18</v>
      </c>
      <c r="F225" s="11" t="str">
        <f t="shared" si="6"/>
        <v>Waiting on Completion</v>
      </c>
      <c r="G225" s="12">
        <v>45831</v>
      </c>
      <c r="H225" s="11" t="str">
        <f t="shared" si="7"/>
        <v>Complete</v>
      </c>
      <c r="I225" s="10" t="s">
        <v>28</v>
      </c>
      <c r="J225" s="10" t="s">
        <v>29</v>
      </c>
    </row>
    <row r="226" spans="1:10" ht="14.5" x14ac:dyDescent="0.35">
      <c r="A226" s="10" t="s">
        <v>327</v>
      </c>
      <c r="B226" s="10" t="s">
        <v>12</v>
      </c>
      <c r="C226" s="10" t="s">
        <v>22</v>
      </c>
      <c r="D226" s="10" t="s">
        <v>14</v>
      </c>
      <c r="E226" s="12" t="s">
        <v>18</v>
      </c>
      <c r="F226" s="11" t="str">
        <f t="shared" si="6"/>
        <v>Waiting on Completion</v>
      </c>
      <c r="G226" s="12" t="s">
        <v>18</v>
      </c>
      <c r="H226" s="11" t="str">
        <f t="shared" si="7"/>
        <v>Waiting on Completion</v>
      </c>
      <c r="I226" s="10" t="s">
        <v>167</v>
      </c>
      <c r="J226" s="10" t="s">
        <v>168</v>
      </c>
    </row>
    <row r="227" spans="1:10" ht="14.5" x14ac:dyDescent="0.35">
      <c r="A227" s="10" t="s">
        <v>328</v>
      </c>
      <c r="B227" s="10" t="s">
        <v>12</v>
      </c>
      <c r="C227" s="10" t="s">
        <v>22</v>
      </c>
      <c r="D227" s="10" t="s">
        <v>14</v>
      </c>
      <c r="E227" s="12" t="s">
        <v>18</v>
      </c>
      <c r="F227" s="11" t="str">
        <f t="shared" si="6"/>
        <v>Waiting on Completion</v>
      </c>
      <c r="G227" s="12" t="s">
        <v>18</v>
      </c>
      <c r="H227" s="11" t="str">
        <f t="shared" si="7"/>
        <v>Waiting on Completion</v>
      </c>
      <c r="I227" s="10" t="s">
        <v>49</v>
      </c>
      <c r="J227" s="10" t="s">
        <v>50</v>
      </c>
    </row>
    <row r="228" spans="1:10" ht="14.5" x14ac:dyDescent="0.35">
      <c r="A228" s="10" t="s">
        <v>329</v>
      </c>
      <c r="B228" s="10" t="s">
        <v>12</v>
      </c>
      <c r="C228" s="10" t="s">
        <v>22</v>
      </c>
      <c r="D228" s="10" t="s">
        <v>14</v>
      </c>
      <c r="E228" s="12" t="s">
        <v>18</v>
      </c>
      <c r="F228" s="11" t="str">
        <f t="shared" si="6"/>
        <v>Waiting on Completion</v>
      </c>
      <c r="G228" s="12" t="s">
        <v>18</v>
      </c>
      <c r="H228" s="11" t="str">
        <f t="shared" si="7"/>
        <v>Waiting on Completion</v>
      </c>
      <c r="I228" s="10" t="s">
        <v>167</v>
      </c>
      <c r="J228" s="10" t="s">
        <v>168</v>
      </c>
    </row>
    <row r="229" spans="1:10" ht="14.5" x14ac:dyDescent="0.35">
      <c r="A229" s="10" t="s">
        <v>330</v>
      </c>
      <c r="B229" s="10" t="s">
        <v>12</v>
      </c>
      <c r="C229" s="10" t="s">
        <v>22</v>
      </c>
      <c r="D229" s="10" t="s">
        <v>14</v>
      </c>
      <c r="E229" s="12" t="s">
        <v>18</v>
      </c>
      <c r="F229" s="11" t="str">
        <f t="shared" si="6"/>
        <v>Waiting on Completion</v>
      </c>
      <c r="G229" s="12" t="s">
        <v>18</v>
      </c>
      <c r="H229" s="11" t="str">
        <f t="shared" si="7"/>
        <v>Waiting on Completion</v>
      </c>
      <c r="I229" s="10" t="s">
        <v>52</v>
      </c>
      <c r="J229" s="10" t="s">
        <v>53</v>
      </c>
    </row>
    <row r="230" spans="1:10" ht="14.5" x14ac:dyDescent="0.35">
      <c r="A230" s="10" t="s">
        <v>331</v>
      </c>
      <c r="B230" s="10" t="s">
        <v>12</v>
      </c>
      <c r="C230" s="10" t="s">
        <v>22</v>
      </c>
      <c r="D230" s="10" t="s">
        <v>14</v>
      </c>
      <c r="E230" s="12" t="s">
        <v>18</v>
      </c>
      <c r="F230" s="11" t="str">
        <f t="shared" si="6"/>
        <v>Waiting on Completion</v>
      </c>
      <c r="G230" s="12" t="s">
        <v>18</v>
      </c>
      <c r="H230" s="11" t="str">
        <f t="shared" si="7"/>
        <v>Waiting on Completion</v>
      </c>
      <c r="I230" s="10" t="s">
        <v>46</v>
      </c>
      <c r="J230" s="10" t="s">
        <v>47</v>
      </c>
    </row>
    <row r="231" spans="1:10" ht="14.5" x14ac:dyDescent="0.35">
      <c r="A231" s="10" t="s">
        <v>332</v>
      </c>
      <c r="B231" s="10" t="s">
        <v>12</v>
      </c>
      <c r="C231" s="10" t="s">
        <v>22</v>
      </c>
      <c r="D231" s="10" t="s">
        <v>14</v>
      </c>
      <c r="E231" s="12" t="s">
        <v>18</v>
      </c>
      <c r="F231" s="11" t="str">
        <f t="shared" si="6"/>
        <v>Waiting on Completion</v>
      </c>
      <c r="G231" s="12" t="s">
        <v>18</v>
      </c>
      <c r="H231" s="11" t="str">
        <f t="shared" si="7"/>
        <v>Waiting on Completion</v>
      </c>
      <c r="I231" s="10" t="s">
        <v>167</v>
      </c>
      <c r="J231" s="10" t="s">
        <v>168</v>
      </c>
    </row>
    <row r="232" spans="1:10" ht="14.5" x14ac:dyDescent="0.35">
      <c r="A232" s="10" t="s">
        <v>333</v>
      </c>
      <c r="B232" s="10" t="s">
        <v>12</v>
      </c>
      <c r="C232" s="10" t="s">
        <v>22</v>
      </c>
      <c r="D232" s="10" t="s">
        <v>14</v>
      </c>
      <c r="E232" s="12" t="s">
        <v>18</v>
      </c>
      <c r="F232" s="11" t="str">
        <f t="shared" si="6"/>
        <v>Waiting on Completion</v>
      </c>
      <c r="G232" s="12" t="s">
        <v>18</v>
      </c>
      <c r="H232" s="11" t="str">
        <f t="shared" si="7"/>
        <v>Waiting on Completion</v>
      </c>
      <c r="I232" s="10" t="s">
        <v>49</v>
      </c>
      <c r="J232" s="10" t="s">
        <v>50</v>
      </c>
    </row>
    <row r="233" spans="1:10" ht="14.5" x14ac:dyDescent="0.35">
      <c r="A233" s="10" t="s">
        <v>334</v>
      </c>
      <c r="B233" s="10" t="s">
        <v>34</v>
      </c>
      <c r="C233" s="10" t="s">
        <v>35</v>
      </c>
      <c r="D233" s="10" t="s">
        <v>36</v>
      </c>
      <c r="E233" s="12" t="s">
        <v>18</v>
      </c>
      <c r="F233" s="11" t="str">
        <f t="shared" si="6"/>
        <v>Waiting on Completion</v>
      </c>
      <c r="G233" s="12" t="s">
        <v>18</v>
      </c>
      <c r="H233" s="11" t="str">
        <f t="shared" si="7"/>
        <v>Waiting on Completion</v>
      </c>
      <c r="I233" s="10" t="s">
        <v>93</v>
      </c>
      <c r="J233" s="10" t="s">
        <v>94</v>
      </c>
    </row>
    <row r="234" spans="1:10" ht="14.5" x14ac:dyDescent="0.35">
      <c r="A234" s="10" t="s">
        <v>335</v>
      </c>
      <c r="B234" s="10" t="s">
        <v>34</v>
      </c>
      <c r="C234" s="10" t="s">
        <v>35</v>
      </c>
      <c r="D234" s="10" t="s">
        <v>36</v>
      </c>
      <c r="E234" s="12" t="s">
        <v>18</v>
      </c>
      <c r="F234" s="11" t="str">
        <f t="shared" si="6"/>
        <v>Waiting on Completion</v>
      </c>
      <c r="G234" s="12" t="s">
        <v>18</v>
      </c>
      <c r="H234" s="11" t="str">
        <f t="shared" si="7"/>
        <v>Waiting on Completion</v>
      </c>
      <c r="I234" s="10" t="s">
        <v>257</v>
      </c>
      <c r="J234" s="10" t="s">
        <v>258</v>
      </c>
    </row>
    <row r="235" spans="1:10" ht="14.5" x14ac:dyDescent="0.35">
      <c r="A235" s="10" t="s">
        <v>336</v>
      </c>
      <c r="B235" s="10" t="s">
        <v>34</v>
      </c>
      <c r="C235" s="10" t="s">
        <v>35</v>
      </c>
      <c r="D235" s="10" t="s">
        <v>36</v>
      </c>
      <c r="E235" s="12" t="s">
        <v>18</v>
      </c>
      <c r="F235" s="11" t="str">
        <f t="shared" si="6"/>
        <v>Waiting on Completion</v>
      </c>
      <c r="G235" s="12" t="s">
        <v>18</v>
      </c>
      <c r="H235" s="11" t="str">
        <f t="shared" si="7"/>
        <v>Waiting on Completion</v>
      </c>
      <c r="I235" s="10" t="s">
        <v>40</v>
      </c>
      <c r="J235" s="10" t="s">
        <v>41</v>
      </c>
    </row>
    <row r="236" spans="1:10" ht="14.5" x14ac:dyDescent="0.35">
      <c r="A236" s="10" t="s">
        <v>337</v>
      </c>
      <c r="B236" s="10" t="s">
        <v>34</v>
      </c>
      <c r="C236" s="10" t="s">
        <v>35</v>
      </c>
      <c r="D236" s="10" t="s">
        <v>36</v>
      </c>
      <c r="E236" s="12" t="s">
        <v>18</v>
      </c>
      <c r="F236" s="11" t="str">
        <f t="shared" si="6"/>
        <v>Waiting on Completion</v>
      </c>
      <c r="G236" s="12" t="s">
        <v>18</v>
      </c>
      <c r="H236" s="11" t="str">
        <f t="shared" si="7"/>
        <v>Waiting on Completion</v>
      </c>
      <c r="I236" s="10" t="s">
        <v>37</v>
      </c>
      <c r="J236" s="10" t="s">
        <v>38</v>
      </c>
    </row>
    <row r="237" spans="1:10" ht="14.5" x14ac:dyDescent="0.35">
      <c r="A237" s="10" t="s">
        <v>338</v>
      </c>
      <c r="B237" s="10" t="s">
        <v>34</v>
      </c>
      <c r="C237" s="10" t="s">
        <v>35</v>
      </c>
      <c r="D237" s="10" t="s">
        <v>36</v>
      </c>
      <c r="E237" s="12" t="s">
        <v>18</v>
      </c>
      <c r="F237" s="11" t="str">
        <f t="shared" si="6"/>
        <v>Waiting on Completion</v>
      </c>
      <c r="G237" s="12">
        <v>45797</v>
      </c>
      <c r="H237" s="11" t="str">
        <f t="shared" si="7"/>
        <v>Complete</v>
      </c>
      <c r="I237" s="10" t="s">
        <v>37</v>
      </c>
      <c r="J237" s="10" t="s">
        <v>38</v>
      </c>
    </row>
    <row r="238" spans="1:10" ht="14.5" x14ac:dyDescent="0.35">
      <c r="A238" s="10" t="s">
        <v>339</v>
      </c>
      <c r="B238" s="10" t="s">
        <v>34</v>
      </c>
      <c r="C238" s="10" t="s">
        <v>35</v>
      </c>
      <c r="D238" s="10" t="s">
        <v>36</v>
      </c>
      <c r="E238" s="12" t="s">
        <v>18</v>
      </c>
      <c r="F238" s="11" t="str">
        <f t="shared" si="6"/>
        <v>Waiting on Completion</v>
      </c>
      <c r="G238" s="12" t="s">
        <v>18</v>
      </c>
      <c r="H238" s="11" t="str">
        <f t="shared" si="7"/>
        <v>Waiting on Completion</v>
      </c>
      <c r="I238" s="10" t="s">
        <v>257</v>
      </c>
      <c r="J238" s="10" t="s">
        <v>258</v>
      </c>
    </row>
    <row r="239" spans="1:10" ht="14.5" x14ac:dyDescent="0.35">
      <c r="A239" s="10" t="s">
        <v>340</v>
      </c>
      <c r="B239" s="10" t="s">
        <v>34</v>
      </c>
      <c r="C239" s="10" t="s">
        <v>35</v>
      </c>
      <c r="D239" s="10" t="s">
        <v>65</v>
      </c>
      <c r="E239" s="12" t="s">
        <v>18</v>
      </c>
      <c r="F239" s="11" t="str">
        <f t="shared" si="6"/>
        <v>Waiting on Completion</v>
      </c>
      <c r="G239" s="12" t="s">
        <v>18</v>
      </c>
      <c r="H239" s="11" t="str">
        <f t="shared" si="7"/>
        <v>Waiting on Completion</v>
      </c>
      <c r="I239" s="10" t="s">
        <v>69</v>
      </c>
      <c r="J239" s="10" t="s">
        <v>70</v>
      </c>
    </row>
    <row r="240" spans="1:10" ht="14.5" x14ac:dyDescent="0.35">
      <c r="A240" s="10" t="s">
        <v>341</v>
      </c>
      <c r="B240" s="10" t="s">
        <v>34</v>
      </c>
      <c r="C240" s="10" t="s">
        <v>35</v>
      </c>
      <c r="D240" s="10" t="s">
        <v>36</v>
      </c>
      <c r="E240" s="12" t="s">
        <v>18</v>
      </c>
      <c r="F240" s="11" t="str">
        <f t="shared" si="6"/>
        <v>Waiting on Completion</v>
      </c>
      <c r="G240" s="12" t="s">
        <v>18</v>
      </c>
      <c r="H240" s="11" t="str">
        <f t="shared" si="7"/>
        <v>Waiting on Completion</v>
      </c>
      <c r="I240" s="10" t="s">
        <v>56</v>
      </c>
      <c r="J240" s="10" t="s">
        <v>57</v>
      </c>
    </row>
    <row r="241" spans="1:10" ht="14.5" x14ac:dyDescent="0.35">
      <c r="A241" s="10" t="s">
        <v>342</v>
      </c>
      <c r="B241" s="10" t="s">
        <v>34</v>
      </c>
      <c r="C241" s="10" t="s">
        <v>35</v>
      </c>
      <c r="D241" s="10" t="s">
        <v>36</v>
      </c>
      <c r="E241" s="12" t="s">
        <v>18</v>
      </c>
      <c r="F241" s="11" t="str">
        <f t="shared" si="6"/>
        <v>Waiting on Completion</v>
      </c>
      <c r="G241" s="12" t="s">
        <v>18</v>
      </c>
      <c r="H241" s="11" t="str">
        <f t="shared" si="7"/>
        <v>Waiting on Completion</v>
      </c>
      <c r="I241" s="10" t="s">
        <v>257</v>
      </c>
      <c r="J241" s="10" t="s">
        <v>258</v>
      </c>
    </row>
    <row r="242" spans="1:10" ht="14.5" x14ac:dyDescent="0.35">
      <c r="A242" s="10" t="s">
        <v>343</v>
      </c>
      <c r="B242" s="10" t="s">
        <v>34</v>
      </c>
      <c r="C242" s="10" t="s">
        <v>35</v>
      </c>
      <c r="D242" s="10" t="s">
        <v>36</v>
      </c>
      <c r="E242" s="12" t="s">
        <v>18</v>
      </c>
      <c r="F242" s="11" t="str">
        <f t="shared" si="6"/>
        <v>Waiting on Completion</v>
      </c>
      <c r="G242" s="12" t="s">
        <v>18</v>
      </c>
      <c r="H242" s="11" t="str">
        <f t="shared" si="7"/>
        <v>Waiting on Completion</v>
      </c>
      <c r="I242" s="10" t="s">
        <v>257</v>
      </c>
      <c r="J242" s="10" t="s">
        <v>258</v>
      </c>
    </row>
    <row r="243" spans="1:10" ht="14.5" x14ac:dyDescent="0.35">
      <c r="A243" s="10" t="s">
        <v>344</v>
      </c>
      <c r="B243" s="10" t="s">
        <v>34</v>
      </c>
      <c r="C243" s="10" t="s">
        <v>35</v>
      </c>
      <c r="D243" s="10" t="s">
        <v>36</v>
      </c>
      <c r="E243" s="12" t="s">
        <v>18</v>
      </c>
      <c r="F243" s="11" t="str">
        <f t="shared" si="6"/>
        <v>Waiting on Completion</v>
      </c>
      <c r="G243" s="12" t="s">
        <v>18</v>
      </c>
      <c r="H243" s="11" t="str">
        <f t="shared" si="7"/>
        <v>Waiting on Completion</v>
      </c>
      <c r="I243" s="10" t="s">
        <v>257</v>
      </c>
      <c r="J243" s="10" t="s">
        <v>258</v>
      </c>
    </row>
    <row r="244" spans="1:10" ht="15" customHeight="1" x14ac:dyDescent="0.35">
      <c r="E244" s="15"/>
      <c r="G244" s="16"/>
    </row>
  </sheetData>
  <autoFilter ref="A1:J1048576" xr:uid="{00000000-0001-0000-0000-000000000000}">
    <sortState xmlns:xlrd2="http://schemas.microsoft.com/office/spreadsheetml/2017/richdata2" ref="A2:J1048576">
      <sortCondition ref="E1:E1048576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12CBB-C24B-4A74-A3EF-7367F20E7B2C}">
  <dimension ref="B3:F62"/>
  <sheetViews>
    <sheetView workbookViewId="0"/>
  </sheetViews>
  <sheetFormatPr defaultRowHeight="14.5" x14ac:dyDescent="0.35"/>
  <cols>
    <col min="2" max="2" width="35.26953125" bestFit="1" customWidth="1"/>
    <col min="3" max="4" width="20" bestFit="1" customWidth="1"/>
    <col min="5" max="5" width="10.36328125" bestFit="1" customWidth="1"/>
    <col min="6" max="6" width="18" style="6" bestFit="1" customWidth="1"/>
    <col min="8" max="8" width="14.453125" bestFit="1" customWidth="1"/>
    <col min="9" max="9" width="9.7265625" bestFit="1" customWidth="1"/>
    <col min="10" max="10" width="12.81640625" bestFit="1" customWidth="1"/>
    <col min="11" max="11" width="21" bestFit="1" customWidth="1"/>
    <col min="12" max="12" width="11.1796875" bestFit="1" customWidth="1"/>
  </cols>
  <sheetData>
    <row r="3" spans="2:6" x14ac:dyDescent="0.35">
      <c r="B3" s="5" t="s">
        <v>345</v>
      </c>
      <c r="C3" s="5" t="s">
        <v>5</v>
      </c>
    </row>
    <row r="4" spans="2:6" x14ac:dyDescent="0.35">
      <c r="B4" s="5" t="s">
        <v>1</v>
      </c>
      <c r="C4" t="s">
        <v>346</v>
      </c>
      <c r="D4" t="s">
        <v>18</v>
      </c>
      <c r="E4" t="s">
        <v>347</v>
      </c>
      <c r="F4" s="7" t="s">
        <v>348</v>
      </c>
    </row>
    <row r="5" spans="2:6" x14ac:dyDescent="0.35">
      <c r="B5" t="s">
        <v>12</v>
      </c>
      <c r="C5" s="17">
        <v>159</v>
      </c>
      <c r="D5" s="17">
        <v>26</v>
      </c>
      <c r="E5" s="17">
        <v>185</v>
      </c>
      <c r="F5" s="6">
        <f>C5/E5</f>
        <v>0.85945945945945945</v>
      </c>
    </row>
    <row r="6" spans="2:6" x14ac:dyDescent="0.35">
      <c r="B6" t="s">
        <v>34</v>
      </c>
      <c r="C6" s="17">
        <v>46</v>
      </c>
      <c r="D6" s="17">
        <v>11</v>
      </c>
      <c r="E6" s="17">
        <v>57</v>
      </c>
      <c r="F6" s="6">
        <f>C6/E6</f>
        <v>0.80701754385964908</v>
      </c>
    </row>
    <row r="7" spans="2:6" x14ac:dyDescent="0.35">
      <c r="B7" t="s">
        <v>347</v>
      </c>
      <c r="C7" s="17">
        <v>205</v>
      </c>
      <c r="D7" s="17">
        <v>37</v>
      </c>
      <c r="E7" s="17">
        <v>242</v>
      </c>
      <c r="F7" s="7">
        <f>C7/E7</f>
        <v>0.84710743801652888</v>
      </c>
    </row>
    <row r="10" spans="2:6" x14ac:dyDescent="0.35">
      <c r="B10" s="5" t="s">
        <v>345</v>
      </c>
      <c r="C10" s="5" t="s">
        <v>5</v>
      </c>
    </row>
    <row r="11" spans="2:6" x14ac:dyDescent="0.35">
      <c r="B11" s="5" t="s">
        <v>2</v>
      </c>
      <c r="C11" t="s">
        <v>346</v>
      </c>
      <c r="D11" t="s">
        <v>18</v>
      </c>
      <c r="E11" t="s">
        <v>347</v>
      </c>
      <c r="F11" s="7" t="s">
        <v>348</v>
      </c>
    </row>
    <row r="12" spans="2:6" x14ac:dyDescent="0.35">
      <c r="B12" t="s">
        <v>349</v>
      </c>
      <c r="C12" s="17">
        <v>84</v>
      </c>
      <c r="D12" s="17">
        <v>15</v>
      </c>
      <c r="E12" s="17">
        <v>99</v>
      </c>
      <c r="F12" s="6">
        <f>C12/E12</f>
        <v>0.84848484848484851</v>
      </c>
    </row>
    <row r="13" spans="2:6" x14ac:dyDescent="0.35">
      <c r="B13" t="s">
        <v>350</v>
      </c>
      <c r="C13" s="17">
        <v>75</v>
      </c>
      <c r="D13" s="17">
        <v>11</v>
      </c>
      <c r="E13" s="17">
        <v>86</v>
      </c>
      <c r="F13" s="6">
        <f>C13/E13</f>
        <v>0.87209302325581395</v>
      </c>
    </row>
    <row r="14" spans="2:6" x14ac:dyDescent="0.35">
      <c r="B14" t="s">
        <v>35</v>
      </c>
      <c r="C14" s="17">
        <v>46</v>
      </c>
      <c r="D14" s="17">
        <v>11</v>
      </c>
      <c r="E14" s="17">
        <v>57</v>
      </c>
      <c r="F14" s="6">
        <f t="shared" ref="F14:F15" si="0">C14/E14</f>
        <v>0.80701754385964908</v>
      </c>
    </row>
    <row r="15" spans="2:6" x14ac:dyDescent="0.35">
      <c r="B15" t="s">
        <v>347</v>
      </c>
      <c r="C15" s="17">
        <v>205</v>
      </c>
      <c r="D15" s="17">
        <v>37</v>
      </c>
      <c r="E15" s="17">
        <v>242</v>
      </c>
      <c r="F15" s="7">
        <f t="shared" si="0"/>
        <v>0.84710743801652888</v>
      </c>
    </row>
    <row r="18" spans="2:6" x14ac:dyDescent="0.35">
      <c r="B18" s="5" t="s">
        <v>345</v>
      </c>
      <c r="C18" s="5" t="s">
        <v>5</v>
      </c>
      <c r="F18"/>
    </row>
    <row r="19" spans="2:6" x14ac:dyDescent="0.35">
      <c r="B19" s="5" t="s">
        <v>8</v>
      </c>
      <c r="C19" t="s">
        <v>346</v>
      </c>
      <c r="D19" t="s">
        <v>18</v>
      </c>
      <c r="E19" t="s">
        <v>347</v>
      </c>
      <c r="F19" s="7" t="s">
        <v>348</v>
      </c>
    </row>
    <row r="20" spans="2:6" x14ac:dyDescent="0.35">
      <c r="B20" t="s">
        <v>73</v>
      </c>
      <c r="C20" s="17">
        <v>10</v>
      </c>
      <c r="D20" s="17"/>
      <c r="E20" s="17">
        <v>10</v>
      </c>
      <c r="F20" s="6">
        <f>C20/E20</f>
        <v>1</v>
      </c>
    </row>
    <row r="21" spans="2:6" x14ac:dyDescent="0.35">
      <c r="B21" t="s">
        <v>31</v>
      </c>
      <c r="C21" s="17">
        <v>21</v>
      </c>
      <c r="D21" s="17"/>
      <c r="E21" s="17">
        <v>21</v>
      </c>
      <c r="F21" s="6">
        <f t="shared" ref="F21:F58" si="1">C21/E21</f>
        <v>1</v>
      </c>
    </row>
    <row r="22" spans="2:6" x14ac:dyDescent="0.35">
      <c r="B22" t="s">
        <v>167</v>
      </c>
      <c r="C22" s="17">
        <v>2</v>
      </c>
      <c r="D22" s="17">
        <v>4</v>
      </c>
      <c r="E22" s="17">
        <v>6</v>
      </c>
      <c r="F22" s="6">
        <f t="shared" si="1"/>
        <v>0.33333333333333331</v>
      </c>
    </row>
    <row r="23" spans="2:6" x14ac:dyDescent="0.35">
      <c r="B23" t="s">
        <v>308</v>
      </c>
      <c r="C23" s="17"/>
      <c r="D23" s="17">
        <v>1</v>
      </c>
      <c r="E23" s="17">
        <v>1</v>
      </c>
      <c r="F23" s="6">
        <f t="shared" si="1"/>
        <v>0</v>
      </c>
    </row>
    <row r="24" spans="2:6" x14ac:dyDescent="0.35">
      <c r="B24" t="s">
        <v>24</v>
      </c>
      <c r="C24" s="17">
        <v>5</v>
      </c>
      <c r="D24" s="17">
        <v>1</v>
      </c>
      <c r="E24" s="17">
        <v>6</v>
      </c>
      <c r="F24" s="6">
        <f t="shared" si="1"/>
        <v>0.83333333333333337</v>
      </c>
    </row>
    <row r="25" spans="2:6" x14ac:dyDescent="0.35">
      <c r="B25" t="s">
        <v>59</v>
      </c>
      <c r="C25" s="17">
        <v>6</v>
      </c>
      <c r="D25" s="17">
        <v>1</v>
      </c>
      <c r="E25" s="17">
        <v>7</v>
      </c>
      <c r="F25" s="6">
        <f t="shared" si="1"/>
        <v>0.8571428571428571</v>
      </c>
    </row>
    <row r="26" spans="2:6" x14ac:dyDescent="0.35">
      <c r="B26" t="s">
        <v>49</v>
      </c>
      <c r="C26" s="17">
        <v>6</v>
      </c>
      <c r="D26" s="17">
        <v>3</v>
      </c>
      <c r="E26" s="17">
        <v>9</v>
      </c>
      <c r="F26" s="6">
        <f t="shared" si="1"/>
        <v>0.66666666666666663</v>
      </c>
    </row>
    <row r="27" spans="2:6" x14ac:dyDescent="0.35">
      <c r="B27" t="s">
        <v>83</v>
      </c>
      <c r="C27" s="17">
        <v>6</v>
      </c>
      <c r="D27" s="17"/>
      <c r="E27" s="17">
        <v>6</v>
      </c>
      <c r="F27" s="6">
        <f t="shared" si="1"/>
        <v>1</v>
      </c>
    </row>
    <row r="28" spans="2:6" x14ac:dyDescent="0.35">
      <c r="B28" t="s">
        <v>52</v>
      </c>
      <c r="C28" s="17">
        <v>7</v>
      </c>
      <c r="D28" s="17">
        <v>1</v>
      </c>
      <c r="E28" s="17">
        <v>8</v>
      </c>
      <c r="F28" s="6">
        <f t="shared" si="1"/>
        <v>0.875</v>
      </c>
    </row>
    <row r="29" spans="2:6" x14ac:dyDescent="0.35">
      <c r="B29" t="s">
        <v>137</v>
      </c>
      <c r="C29" s="17">
        <v>5</v>
      </c>
      <c r="D29" s="17"/>
      <c r="E29" s="17">
        <v>5</v>
      </c>
      <c r="F29" s="6">
        <f t="shared" si="1"/>
        <v>1</v>
      </c>
    </row>
    <row r="30" spans="2:6" x14ac:dyDescent="0.35">
      <c r="B30" t="s">
        <v>43</v>
      </c>
      <c r="C30" s="17">
        <v>4</v>
      </c>
      <c r="D30" s="17">
        <v>1</v>
      </c>
      <c r="E30" s="17">
        <v>5</v>
      </c>
      <c r="F30" s="6">
        <f t="shared" si="1"/>
        <v>0.8</v>
      </c>
    </row>
    <row r="31" spans="2:6" x14ac:dyDescent="0.35">
      <c r="B31" t="s">
        <v>37</v>
      </c>
      <c r="C31" s="17">
        <v>5</v>
      </c>
      <c r="D31" s="17">
        <v>2</v>
      </c>
      <c r="E31" s="17">
        <v>7</v>
      </c>
      <c r="F31" s="6">
        <f t="shared" si="1"/>
        <v>0.7142857142857143</v>
      </c>
    </row>
    <row r="32" spans="2:6" x14ac:dyDescent="0.35">
      <c r="B32" t="s">
        <v>46</v>
      </c>
      <c r="C32" s="17">
        <v>6</v>
      </c>
      <c r="D32" s="17">
        <v>1</v>
      </c>
      <c r="E32" s="17">
        <v>7</v>
      </c>
      <c r="F32" s="6">
        <f t="shared" si="1"/>
        <v>0.8571428571428571</v>
      </c>
    </row>
    <row r="33" spans="2:6" x14ac:dyDescent="0.35">
      <c r="B33" t="s">
        <v>115</v>
      </c>
      <c r="C33" s="17">
        <v>3</v>
      </c>
      <c r="D33" s="17">
        <v>3</v>
      </c>
      <c r="E33" s="17">
        <v>6</v>
      </c>
      <c r="F33" s="6">
        <f t="shared" si="1"/>
        <v>0.5</v>
      </c>
    </row>
    <row r="34" spans="2:6" x14ac:dyDescent="0.35">
      <c r="B34" t="s">
        <v>66</v>
      </c>
      <c r="C34" s="17">
        <v>7</v>
      </c>
      <c r="D34" s="17"/>
      <c r="E34" s="17">
        <v>7</v>
      </c>
      <c r="F34" s="6">
        <f t="shared" si="1"/>
        <v>1</v>
      </c>
    </row>
    <row r="35" spans="2:6" x14ac:dyDescent="0.35">
      <c r="B35" t="s">
        <v>69</v>
      </c>
      <c r="C35" s="17">
        <v>5</v>
      </c>
      <c r="D35" s="17">
        <v>1</v>
      </c>
      <c r="E35" s="17">
        <v>6</v>
      </c>
      <c r="F35" s="6">
        <f t="shared" si="1"/>
        <v>0.83333333333333337</v>
      </c>
    </row>
    <row r="36" spans="2:6" x14ac:dyDescent="0.35">
      <c r="B36" t="s">
        <v>28</v>
      </c>
      <c r="C36" s="17">
        <v>12</v>
      </c>
      <c r="D36" s="17">
        <v>1</v>
      </c>
      <c r="E36" s="17">
        <v>13</v>
      </c>
      <c r="F36" s="6">
        <f t="shared" si="1"/>
        <v>0.92307692307692313</v>
      </c>
    </row>
    <row r="37" spans="2:6" x14ac:dyDescent="0.35">
      <c r="B37" t="s">
        <v>15</v>
      </c>
      <c r="C37" s="17">
        <v>5</v>
      </c>
      <c r="D37" s="17"/>
      <c r="E37" s="17">
        <v>5</v>
      </c>
      <c r="F37" s="6">
        <f t="shared" si="1"/>
        <v>1</v>
      </c>
    </row>
    <row r="38" spans="2:6" x14ac:dyDescent="0.35">
      <c r="B38" t="s">
        <v>143</v>
      </c>
      <c r="C38" s="17">
        <v>5</v>
      </c>
      <c r="D38" s="17">
        <v>1</v>
      </c>
      <c r="E38" s="17">
        <v>6</v>
      </c>
      <c r="F38" s="6">
        <f t="shared" si="1"/>
        <v>0.83333333333333337</v>
      </c>
    </row>
    <row r="39" spans="2:6" x14ac:dyDescent="0.35">
      <c r="B39" t="s">
        <v>62</v>
      </c>
      <c r="C39" s="17">
        <v>6</v>
      </c>
      <c r="D39" s="17"/>
      <c r="E39" s="17">
        <v>6</v>
      </c>
      <c r="F39" s="6">
        <f t="shared" si="1"/>
        <v>1</v>
      </c>
    </row>
    <row r="40" spans="2:6" x14ac:dyDescent="0.35">
      <c r="B40" t="s">
        <v>278</v>
      </c>
      <c r="C40" s="17">
        <v>1</v>
      </c>
      <c r="D40" s="17"/>
      <c r="E40" s="17">
        <v>1</v>
      </c>
      <c r="F40" s="6">
        <f t="shared" si="1"/>
        <v>1</v>
      </c>
    </row>
    <row r="41" spans="2:6" x14ac:dyDescent="0.35">
      <c r="B41" t="s">
        <v>124</v>
      </c>
      <c r="C41" s="17">
        <v>5</v>
      </c>
      <c r="D41" s="17">
        <v>1</v>
      </c>
      <c r="E41" s="17">
        <v>6</v>
      </c>
      <c r="F41" s="6">
        <f t="shared" si="1"/>
        <v>0.83333333333333337</v>
      </c>
    </row>
    <row r="42" spans="2:6" x14ac:dyDescent="0.35">
      <c r="B42" t="s">
        <v>155</v>
      </c>
      <c r="C42" s="17">
        <v>4</v>
      </c>
      <c r="D42" s="17"/>
      <c r="E42" s="17">
        <v>4</v>
      </c>
      <c r="F42" s="6">
        <f t="shared" si="1"/>
        <v>1</v>
      </c>
    </row>
    <row r="43" spans="2:6" x14ac:dyDescent="0.35">
      <c r="B43" t="s">
        <v>109</v>
      </c>
      <c r="C43" s="17">
        <v>6</v>
      </c>
      <c r="D43" s="17"/>
      <c r="E43" s="17">
        <v>6</v>
      </c>
      <c r="F43" s="6">
        <f t="shared" si="1"/>
        <v>1</v>
      </c>
    </row>
    <row r="44" spans="2:6" x14ac:dyDescent="0.35">
      <c r="B44" t="s">
        <v>118</v>
      </c>
      <c r="C44" s="17">
        <v>4</v>
      </c>
      <c r="D44" s="17"/>
      <c r="E44" s="17">
        <v>4</v>
      </c>
      <c r="F44" s="6">
        <f t="shared" si="1"/>
        <v>1</v>
      </c>
    </row>
    <row r="45" spans="2:6" x14ac:dyDescent="0.35">
      <c r="B45" t="s">
        <v>228</v>
      </c>
      <c r="C45" s="17">
        <v>2</v>
      </c>
      <c r="D45" s="17">
        <v>1</v>
      </c>
      <c r="E45" s="17">
        <v>3</v>
      </c>
      <c r="F45" s="6">
        <f t="shared" si="1"/>
        <v>0.66666666666666663</v>
      </c>
    </row>
    <row r="46" spans="2:6" x14ac:dyDescent="0.35">
      <c r="B46" t="s">
        <v>56</v>
      </c>
      <c r="C46" s="17">
        <v>6</v>
      </c>
      <c r="D46" s="17">
        <v>1</v>
      </c>
      <c r="E46" s="17">
        <v>7</v>
      </c>
      <c r="F46" s="6">
        <f t="shared" si="1"/>
        <v>0.8571428571428571</v>
      </c>
    </row>
    <row r="47" spans="2:6" x14ac:dyDescent="0.35">
      <c r="B47" t="s">
        <v>40</v>
      </c>
      <c r="C47" s="17">
        <v>6</v>
      </c>
      <c r="D47" s="17">
        <v>1</v>
      </c>
      <c r="E47" s="17">
        <v>7</v>
      </c>
      <c r="F47" s="6">
        <f t="shared" si="1"/>
        <v>0.8571428571428571</v>
      </c>
    </row>
    <row r="48" spans="2:6" x14ac:dyDescent="0.35">
      <c r="B48" t="s">
        <v>164</v>
      </c>
      <c r="C48" s="17">
        <v>3</v>
      </c>
      <c r="D48" s="17">
        <v>1</v>
      </c>
      <c r="E48" s="17">
        <v>4</v>
      </c>
      <c r="F48" s="6">
        <f t="shared" si="1"/>
        <v>0.75</v>
      </c>
    </row>
    <row r="49" spans="2:6" x14ac:dyDescent="0.35">
      <c r="B49" t="s">
        <v>182</v>
      </c>
      <c r="C49" s="17">
        <v>5</v>
      </c>
      <c r="D49" s="17"/>
      <c r="E49" s="17">
        <v>5</v>
      </c>
      <c r="F49" s="6">
        <f t="shared" si="1"/>
        <v>1</v>
      </c>
    </row>
    <row r="50" spans="2:6" x14ac:dyDescent="0.35">
      <c r="B50" t="s">
        <v>174</v>
      </c>
      <c r="C50" s="17">
        <v>4</v>
      </c>
      <c r="D50" s="17">
        <v>1</v>
      </c>
      <c r="E50" s="17">
        <v>5</v>
      </c>
      <c r="F50" s="6">
        <f t="shared" si="1"/>
        <v>0.8</v>
      </c>
    </row>
    <row r="51" spans="2:6" x14ac:dyDescent="0.35">
      <c r="B51" t="s">
        <v>121</v>
      </c>
      <c r="C51" s="17">
        <v>7</v>
      </c>
      <c r="D51" s="17"/>
      <c r="E51" s="17">
        <v>7</v>
      </c>
      <c r="F51" s="6">
        <f t="shared" si="1"/>
        <v>1</v>
      </c>
    </row>
    <row r="52" spans="2:6" x14ac:dyDescent="0.35">
      <c r="B52" t="s">
        <v>89</v>
      </c>
      <c r="C52" s="17">
        <v>3</v>
      </c>
      <c r="D52" s="17">
        <v>1</v>
      </c>
      <c r="E52" s="17">
        <v>4</v>
      </c>
      <c r="F52" s="6">
        <f t="shared" si="1"/>
        <v>0.75</v>
      </c>
    </row>
    <row r="53" spans="2:6" x14ac:dyDescent="0.35">
      <c r="B53" t="s">
        <v>257</v>
      </c>
      <c r="C53" s="17">
        <v>2</v>
      </c>
      <c r="D53" s="17">
        <v>5</v>
      </c>
      <c r="E53" s="17">
        <v>7</v>
      </c>
      <c r="F53" s="6">
        <f t="shared" si="1"/>
        <v>0.2857142857142857</v>
      </c>
    </row>
    <row r="54" spans="2:6" x14ac:dyDescent="0.35">
      <c r="B54" t="s">
        <v>93</v>
      </c>
      <c r="C54" s="17">
        <v>9</v>
      </c>
      <c r="D54" s="17">
        <v>1</v>
      </c>
      <c r="E54" s="17">
        <v>10</v>
      </c>
      <c r="F54" s="6">
        <f t="shared" si="1"/>
        <v>0.9</v>
      </c>
    </row>
    <row r="55" spans="2:6" x14ac:dyDescent="0.35">
      <c r="B55" t="s">
        <v>132</v>
      </c>
      <c r="C55" s="17">
        <v>2</v>
      </c>
      <c r="D55" s="17">
        <v>2</v>
      </c>
      <c r="E55" s="17">
        <v>4</v>
      </c>
      <c r="F55" s="6">
        <f t="shared" si="1"/>
        <v>0.5</v>
      </c>
    </row>
    <row r="56" spans="2:6" x14ac:dyDescent="0.35">
      <c r="B56" t="s">
        <v>19</v>
      </c>
      <c r="C56" s="17">
        <v>4</v>
      </c>
      <c r="D56" s="17">
        <v>1</v>
      </c>
      <c r="E56" s="17">
        <v>5</v>
      </c>
      <c r="F56" s="6">
        <f t="shared" si="1"/>
        <v>0.8</v>
      </c>
    </row>
    <row r="57" spans="2:6" x14ac:dyDescent="0.35">
      <c r="B57" t="s">
        <v>98</v>
      </c>
      <c r="C57" s="17">
        <v>6</v>
      </c>
      <c r="D57" s="17"/>
      <c r="E57" s="17">
        <v>6</v>
      </c>
      <c r="F57" s="6">
        <f t="shared" si="1"/>
        <v>1</v>
      </c>
    </row>
    <row r="58" spans="2:6" x14ac:dyDescent="0.35">
      <c r="B58" t="s">
        <v>347</v>
      </c>
      <c r="C58" s="17">
        <v>205</v>
      </c>
      <c r="D58" s="17">
        <v>37</v>
      </c>
      <c r="E58" s="17">
        <v>242</v>
      </c>
      <c r="F58" s="7">
        <f t="shared" si="1"/>
        <v>0.84710743801652888</v>
      </c>
    </row>
    <row r="59" spans="2:6" x14ac:dyDescent="0.35">
      <c r="F59" s="7"/>
    </row>
    <row r="60" spans="2:6" x14ac:dyDescent="0.35">
      <c r="F60"/>
    </row>
    <row r="61" spans="2:6" x14ac:dyDescent="0.35">
      <c r="F61"/>
    </row>
    <row r="62" spans="2:6" x14ac:dyDescent="0.35">
      <c r="F62"/>
    </row>
  </sheetData>
  <conditionalFormatting sqref="F20:F57">
    <cfRule type="cellIs" dxfId="1" priority="1" operator="equal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9CCED-3CF3-4557-9D29-A4742A47A33F}">
  <dimension ref="B3:F62"/>
  <sheetViews>
    <sheetView workbookViewId="0"/>
  </sheetViews>
  <sheetFormatPr defaultRowHeight="14.5" x14ac:dyDescent="0.35"/>
  <cols>
    <col min="2" max="2" width="35.26953125" bestFit="1" customWidth="1"/>
    <col min="3" max="4" width="20" bestFit="1" customWidth="1"/>
    <col min="5" max="5" width="10.36328125" bestFit="1" customWidth="1"/>
    <col min="6" max="6" width="18" style="6" bestFit="1" customWidth="1"/>
    <col min="8" max="8" width="14.453125" bestFit="1" customWidth="1"/>
    <col min="9" max="9" width="9.7265625" bestFit="1" customWidth="1"/>
    <col min="10" max="10" width="12.81640625" bestFit="1" customWidth="1"/>
    <col min="11" max="11" width="21" bestFit="1" customWidth="1"/>
    <col min="12" max="12" width="11.1796875" bestFit="1" customWidth="1"/>
  </cols>
  <sheetData>
    <row r="3" spans="2:6" x14ac:dyDescent="0.35">
      <c r="B3" s="5" t="s">
        <v>351</v>
      </c>
      <c r="C3" s="5" t="s">
        <v>7</v>
      </c>
    </row>
    <row r="4" spans="2:6" x14ac:dyDescent="0.35">
      <c r="B4" s="5" t="s">
        <v>1</v>
      </c>
      <c r="C4" t="s">
        <v>346</v>
      </c>
      <c r="D4" t="s">
        <v>18</v>
      </c>
      <c r="E4" t="s">
        <v>347</v>
      </c>
      <c r="F4" s="7" t="s">
        <v>348</v>
      </c>
    </row>
    <row r="5" spans="2:6" x14ac:dyDescent="0.35">
      <c r="B5" t="s">
        <v>12</v>
      </c>
      <c r="C5" s="17">
        <v>135</v>
      </c>
      <c r="D5" s="17">
        <v>50</v>
      </c>
      <c r="E5" s="17">
        <v>185</v>
      </c>
      <c r="F5" s="6">
        <f>C5/E5</f>
        <v>0.72972972972972971</v>
      </c>
    </row>
    <row r="6" spans="2:6" x14ac:dyDescent="0.35">
      <c r="B6" t="s">
        <v>34</v>
      </c>
      <c r="C6" s="17">
        <v>38</v>
      </c>
      <c r="D6" s="17">
        <v>19</v>
      </c>
      <c r="E6" s="17">
        <v>57</v>
      </c>
      <c r="F6" s="6">
        <f>C6/E6</f>
        <v>0.66666666666666663</v>
      </c>
    </row>
    <row r="7" spans="2:6" x14ac:dyDescent="0.35">
      <c r="B7" t="s">
        <v>347</v>
      </c>
      <c r="C7" s="17">
        <v>173</v>
      </c>
      <c r="D7" s="17">
        <v>69</v>
      </c>
      <c r="E7" s="17">
        <v>242</v>
      </c>
      <c r="F7" s="7">
        <f>C7/E7</f>
        <v>0.71487603305785119</v>
      </c>
    </row>
    <row r="10" spans="2:6" x14ac:dyDescent="0.35">
      <c r="B10" s="5" t="s">
        <v>351</v>
      </c>
      <c r="C10" s="5" t="s">
        <v>7</v>
      </c>
    </row>
    <row r="11" spans="2:6" x14ac:dyDescent="0.35">
      <c r="B11" s="5" t="s">
        <v>2</v>
      </c>
      <c r="C11" t="s">
        <v>346</v>
      </c>
      <c r="D11" t="s">
        <v>18</v>
      </c>
      <c r="E11" t="s">
        <v>347</v>
      </c>
      <c r="F11" s="7" t="s">
        <v>348</v>
      </c>
    </row>
    <row r="12" spans="2:6" x14ac:dyDescent="0.35">
      <c r="B12" t="s">
        <v>349</v>
      </c>
      <c r="C12" s="17">
        <v>67</v>
      </c>
      <c r="D12" s="17">
        <v>32</v>
      </c>
      <c r="E12" s="17">
        <v>99</v>
      </c>
      <c r="F12" s="6">
        <f>C12/E12</f>
        <v>0.6767676767676768</v>
      </c>
    </row>
    <row r="13" spans="2:6" x14ac:dyDescent="0.35">
      <c r="B13" t="s">
        <v>350</v>
      </c>
      <c r="C13" s="17">
        <v>68</v>
      </c>
      <c r="D13" s="17">
        <v>18</v>
      </c>
      <c r="E13" s="17">
        <v>86</v>
      </c>
      <c r="F13" s="6">
        <f>C13/E13</f>
        <v>0.79069767441860461</v>
      </c>
    </row>
    <row r="14" spans="2:6" x14ac:dyDescent="0.35">
      <c r="B14" t="s">
        <v>35</v>
      </c>
      <c r="C14" s="17">
        <v>38</v>
      </c>
      <c r="D14" s="17">
        <v>19</v>
      </c>
      <c r="E14" s="17">
        <v>57</v>
      </c>
      <c r="F14" s="6">
        <f t="shared" ref="F14:F15" si="0">C14/E14</f>
        <v>0.66666666666666663</v>
      </c>
    </row>
    <row r="15" spans="2:6" x14ac:dyDescent="0.35">
      <c r="B15" t="s">
        <v>347</v>
      </c>
      <c r="C15" s="17">
        <v>173</v>
      </c>
      <c r="D15" s="17">
        <v>69</v>
      </c>
      <c r="E15" s="17">
        <v>242</v>
      </c>
      <c r="F15" s="7">
        <f t="shared" si="0"/>
        <v>0.71487603305785119</v>
      </c>
    </row>
    <row r="18" spans="2:6" x14ac:dyDescent="0.35">
      <c r="B18" s="5" t="s">
        <v>351</v>
      </c>
      <c r="C18" s="5" t="s">
        <v>7</v>
      </c>
      <c r="F18"/>
    </row>
    <row r="19" spans="2:6" x14ac:dyDescent="0.35">
      <c r="B19" s="5" t="s">
        <v>8</v>
      </c>
      <c r="C19" t="s">
        <v>346</v>
      </c>
      <c r="D19" t="s">
        <v>18</v>
      </c>
      <c r="E19" t="s">
        <v>347</v>
      </c>
      <c r="F19" s="7" t="s">
        <v>348</v>
      </c>
    </row>
    <row r="20" spans="2:6" x14ac:dyDescent="0.35">
      <c r="B20" t="s">
        <v>73</v>
      </c>
      <c r="C20" s="17">
        <v>10</v>
      </c>
      <c r="D20" s="17"/>
      <c r="E20" s="17">
        <v>10</v>
      </c>
      <c r="F20" s="6">
        <f>C20/E20</f>
        <v>1</v>
      </c>
    </row>
    <row r="21" spans="2:6" x14ac:dyDescent="0.35">
      <c r="B21" t="s">
        <v>31</v>
      </c>
      <c r="C21" s="17">
        <v>19</v>
      </c>
      <c r="D21" s="17">
        <v>2</v>
      </c>
      <c r="E21" s="17">
        <v>21</v>
      </c>
      <c r="F21" s="6">
        <f t="shared" ref="F21:F58" si="1">C21/E21</f>
        <v>0.90476190476190477</v>
      </c>
    </row>
    <row r="22" spans="2:6" x14ac:dyDescent="0.35">
      <c r="B22" t="s">
        <v>167</v>
      </c>
      <c r="C22" s="17">
        <v>1</v>
      </c>
      <c r="D22" s="17">
        <v>5</v>
      </c>
      <c r="E22" s="17">
        <v>6</v>
      </c>
      <c r="F22" s="6">
        <f t="shared" si="1"/>
        <v>0.16666666666666666</v>
      </c>
    </row>
    <row r="23" spans="2:6" x14ac:dyDescent="0.35">
      <c r="B23" t="s">
        <v>308</v>
      </c>
      <c r="C23" s="17"/>
      <c r="D23" s="17">
        <v>1</v>
      </c>
      <c r="E23" s="17">
        <v>1</v>
      </c>
      <c r="F23" s="6">
        <f t="shared" si="1"/>
        <v>0</v>
      </c>
    </row>
    <row r="24" spans="2:6" x14ac:dyDescent="0.35">
      <c r="B24" t="s">
        <v>24</v>
      </c>
      <c r="C24" s="17">
        <v>5</v>
      </c>
      <c r="D24" s="17">
        <v>1</v>
      </c>
      <c r="E24" s="17">
        <v>6</v>
      </c>
      <c r="F24" s="6">
        <f t="shared" si="1"/>
        <v>0.83333333333333337</v>
      </c>
    </row>
    <row r="25" spans="2:6" x14ac:dyDescent="0.35">
      <c r="B25" t="s">
        <v>59</v>
      </c>
      <c r="C25" s="17">
        <v>4</v>
      </c>
      <c r="D25" s="17">
        <v>3</v>
      </c>
      <c r="E25" s="17">
        <v>7</v>
      </c>
      <c r="F25" s="6">
        <f t="shared" si="1"/>
        <v>0.5714285714285714</v>
      </c>
    </row>
    <row r="26" spans="2:6" x14ac:dyDescent="0.35">
      <c r="B26" t="s">
        <v>49</v>
      </c>
      <c r="C26" s="17">
        <v>4</v>
      </c>
      <c r="D26" s="17">
        <v>5</v>
      </c>
      <c r="E26" s="17">
        <v>9</v>
      </c>
      <c r="F26" s="6">
        <f t="shared" si="1"/>
        <v>0.44444444444444442</v>
      </c>
    </row>
    <row r="27" spans="2:6" x14ac:dyDescent="0.35">
      <c r="B27" t="s">
        <v>83</v>
      </c>
      <c r="C27" s="17">
        <v>5</v>
      </c>
      <c r="D27" s="17">
        <v>1</v>
      </c>
      <c r="E27" s="17">
        <v>6</v>
      </c>
      <c r="F27" s="6">
        <f t="shared" si="1"/>
        <v>0.83333333333333337</v>
      </c>
    </row>
    <row r="28" spans="2:6" x14ac:dyDescent="0.35">
      <c r="B28" t="s">
        <v>52</v>
      </c>
      <c r="C28" s="17">
        <v>6</v>
      </c>
      <c r="D28" s="17">
        <v>2</v>
      </c>
      <c r="E28" s="17">
        <v>8</v>
      </c>
      <c r="F28" s="6">
        <f t="shared" si="1"/>
        <v>0.75</v>
      </c>
    </row>
    <row r="29" spans="2:6" x14ac:dyDescent="0.35">
      <c r="B29" t="s">
        <v>137</v>
      </c>
      <c r="C29" s="17">
        <v>5</v>
      </c>
      <c r="D29" s="17"/>
      <c r="E29" s="17">
        <v>5</v>
      </c>
      <c r="F29" s="6">
        <f t="shared" si="1"/>
        <v>1</v>
      </c>
    </row>
    <row r="30" spans="2:6" x14ac:dyDescent="0.35">
      <c r="B30" t="s">
        <v>43</v>
      </c>
      <c r="C30" s="17">
        <v>4</v>
      </c>
      <c r="D30" s="17">
        <v>1</v>
      </c>
      <c r="E30" s="17">
        <v>5</v>
      </c>
      <c r="F30" s="6">
        <f t="shared" si="1"/>
        <v>0.8</v>
      </c>
    </row>
    <row r="31" spans="2:6" x14ac:dyDescent="0.35">
      <c r="B31" t="s">
        <v>37</v>
      </c>
      <c r="C31" s="17">
        <v>6</v>
      </c>
      <c r="D31" s="17">
        <v>1</v>
      </c>
      <c r="E31" s="17">
        <v>7</v>
      </c>
      <c r="F31" s="6">
        <f t="shared" si="1"/>
        <v>0.8571428571428571</v>
      </c>
    </row>
    <row r="32" spans="2:6" x14ac:dyDescent="0.35">
      <c r="B32" t="s">
        <v>46</v>
      </c>
      <c r="C32" s="17">
        <v>5</v>
      </c>
      <c r="D32" s="17">
        <v>2</v>
      </c>
      <c r="E32" s="17">
        <v>7</v>
      </c>
      <c r="F32" s="6">
        <f t="shared" si="1"/>
        <v>0.7142857142857143</v>
      </c>
    </row>
    <row r="33" spans="2:6" x14ac:dyDescent="0.35">
      <c r="B33" t="s">
        <v>115</v>
      </c>
      <c r="C33" s="17">
        <v>3</v>
      </c>
      <c r="D33" s="17">
        <v>3</v>
      </c>
      <c r="E33" s="17">
        <v>6</v>
      </c>
      <c r="F33" s="6">
        <f t="shared" si="1"/>
        <v>0.5</v>
      </c>
    </row>
    <row r="34" spans="2:6" x14ac:dyDescent="0.35">
      <c r="B34" t="s">
        <v>66</v>
      </c>
      <c r="C34" s="17">
        <v>5</v>
      </c>
      <c r="D34" s="17">
        <v>2</v>
      </c>
      <c r="E34" s="17">
        <v>7</v>
      </c>
      <c r="F34" s="6">
        <f t="shared" si="1"/>
        <v>0.7142857142857143</v>
      </c>
    </row>
    <row r="35" spans="2:6" x14ac:dyDescent="0.35">
      <c r="B35" t="s">
        <v>69</v>
      </c>
      <c r="C35" s="17">
        <v>3</v>
      </c>
      <c r="D35" s="17">
        <v>3</v>
      </c>
      <c r="E35" s="17">
        <v>6</v>
      </c>
      <c r="F35" s="6">
        <f t="shared" si="1"/>
        <v>0.5</v>
      </c>
    </row>
    <row r="36" spans="2:6" x14ac:dyDescent="0.35">
      <c r="B36" t="s">
        <v>28</v>
      </c>
      <c r="C36" s="17">
        <v>13</v>
      </c>
      <c r="D36" s="17"/>
      <c r="E36" s="17">
        <v>13</v>
      </c>
      <c r="F36" s="6">
        <f t="shared" si="1"/>
        <v>1</v>
      </c>
    </row>
    <row r="37" spans="2:6" x14ac:dyDescent="0.35">
      <c r="B37" t="s">
        <v>15</v>
      </c>
      <c r="C37" s="17">
        <v>5</v>
      </c>
      <c r="D37" s="17"/>
      <c r="E37" s="17">
        <v>5</v>
      </c>
      <c r="F37" s="6">
        <f t="shared" si="1"/>
        <v>1</v>
      </c>
    </row>
    <row r="38" spans="2:6" x14ac:dyDescent="0.35">
      <c r="B38" t="s">
        <v>143</v>
      </c>
      <c r="C38" s="17">
        <v>4</v>
      </c>
      <c r="D38" s="17">
        <v>2</v>
      </c>
      <c r="E38" s="17">
        <v>6</v>
      </c>
      <c r="F38" s="6">
        <f t="shared" si="1"/>
        <v>0.66666666666666663</v>
      </c>
    </row>
    <row r="39" spans="2:6" x14ac:dyDescent="0.35">
      <c r="B39" t="s">
        <v>62</v>
      </c>
      <c r="C39" s="17">
        <v>4</v>
      </c>
      <c r="D39" s="17">
        <v>2</v>
      </c>
      <c r="E39" s="17">
        <v>6</v>
      </c>
      <c r="F39" s="6">
        <f t="shared" si="1"/>
        <v>0.66666666666666663</v>
      </c>
    </row>
    <row r="40" spans="2:6" x14ac:dyDescent="0.35">
      <c r="B40" t="s">
        <v>278</v>
      </c>
      <c r="C40" s="17"/>
      <c r="D40" s="17">
        <v>1</v>
      </c>
      <c r="E40" s="17">
        <v>1</v>
      </c>
      <c r="F40" s="6">
        <f t="shared" si="1"/>
        <v>0</v>
      </c>
    </row>
    <row r="41" spans="2:6" x14ac:dyDescent="0.35">
      <c r="B41" t="s">
        <v>124</v>
      </c>
      <c r="C41" s="17">
        <v>4</v>
      </c>
      <c r="D41" s="17">
        <v>2</v>
      </c>
      <c r="E41" s="17">
        <v>6</v>
      </c>
      <c r="F41" s="6">
        <f t="shared" si="1"/>
        <v>0.66666666666666663</v>
      </c>
    </row>
    <row r="42" spans="2:6" x14ac:dyDescent="0.35">
      <c r="B42" t="s">
        <v>155</v>
      </c>
      <c r="C42" s="17">
        <v>4</v>
      </c>
      <c r="D42" s="17"/>
      <c r="E42" s="17">
        <v>4</v>
      </c>
      <c r="F42" s="6">
        <f t="shared" si="1"/>
        <v>1</v>
      </c>
    </row>
    <row r="43" spans="2:6" x14ac:dyDescent="0.35">
      <c r="B43" t="s">
        <v>109</v>
      </c>
      <c r="C43" s="17">
        <v>4</v>
      </c>
      <c r="D43" s="17">
        <v>2</v>
      </c>
      <c r="E43" s="17">
        <v>6</v>
      </c>
      <c r="F43" s="6">
        <f t="shared" si="1"/>
        <v>0.66666666666666663</v>
      </c>
    </row>
    <row r="44" spans="2:6" x14ac:dyDescent="0.35">
      <c r="B44" t="s">
        <v>118</v>
      </c>
      <c r="C44" s="17">
        <v>2</v>
      </c>
      <c r="D44" s="17">
        <v>2</v>
      </c>
      <c r="E44" s="17">
        <v>4</v>
      </c>
      <c r="F44" s="6">
        <f t="shared" si="1"/>
        <v>0.5</v>
      </c>
    </row>
    <row r="45" spans="2:6" x14ac:dyDescent="0.35">
      <c r="B45" t="s">
        <v>228</v>
      </c>
      <c r="C45" s="17">
        <v>2</v>
      </c>
      <c r="D45" s="17">
        <v>1</v>
      </c>
      <c r="E45" s="17">
        <v>3</v>
      </c>
      <c r="F45" s="6">
        <f t="shared" si="1"/>
        <v>0.66666666666666663</v>
      </c>
    </row>
    <row r="46" spans="2:6" x14ac:dyDescent="0.35">
      <c r="B46" t="s">
        <v>56</v>
      </c>
      <c r="C46" s="17">
        <v>6</v>
      </c>
      <c r="D46" s="17">
        <v>1</v>
      </c>
      <c r="E46" s="17">
        <v>7</v>
      </c>
      <c r="F46" s="6">
        <f t="shared" si="1"/>
        <v>0.8571428571428571</v>
      </c>
    </row>
    <row r="47" spans="2:6" x14ac:dyDescent="0.35">
      <c r="B47" t="s">
        <v>40</v>
      </c>
      <c r="C47" s="17">
        <v>4</v>
      </c>
      <c r="D47" s="17">
        <v>3</v>
      </c>
      <c r="E47" s="17">
        <v>7</v>
      </c>
      <c r="F47" s="6">
        <f t="shared" si="1"/>
        <v>0.5714285714285714</v>
      </c>
    </row>
    <row r="48" spans="2:6" x14ac:dyDescent="0.35">
      <c r="B48" t="s">
        <v>164</v>
      </c>
      <c r="C48" s="17">
        <v>2</v>
      </c>
      <c r="D48" s="17">
        <v>2</v>
      </c>
      <c r="E48" s="17">
        <v>4</v>
      </c>
      <c r="F48" s="6">
        <f t="shared" si="1"/>
        <v>0.5</v>
      </c>
    </row>
    <row r="49" spans="2:6" x14ac:dyDescent="0.35">
      <c r="B49" t="s">
        <v>182</v>
      </c>
      <c r="C49" s="17">
        <v>3</v>
      </c>
      <c r="D49" s="17">
        <v>2</v>
      </c>
      <c r="E49" s="17">
        <v>5</v>
      </c>
      <c r="F49" s="6">
        <f t="shared" si="1"/>
        <v>0.6</v>
      </c>
    </row>
    <row r="50" spans="2:6" x14ac:dyDescent="0.35">
      <c r="B50" t="s">
        <v>174</v>
      </c>
      <c r="C50" s="17">
        <v>4</v>
      </c>
      <c r="D50" s="17">
        <v>1</v>
      </c>
      <c r="E50" s="17">
        <v>5</v>
      </c>
      <c r="F50" s="6">
        <f t="shared" si="1"/>
        <v>0.8</v>
      </c>
    </row>
    <row r="51" spans="2:6" x14ac:dyDescent="0.35">
      <c r="B51" t="s">
        <v>121</v>
      </c>
      <c r="C51" s="17">
        <v>6</v>
      </c>
      <c r="D51" s="17">
        <v>1</v>
      </c>
      <c r="E51" s="17">
        <v>7</v>
      </c>
      <c r="F51" s="6">
        <f t="shared" si="1"/>
        <v>0.8571428571428571</v>
      </c>
    </row>
    <row r="52" spans="2:6" x14ac:dyDescent="0.35">
      <c r="B52" t="s">
        <v>89</v>
      </c>
      <c r="C52" s="17">
        <v>3</v>
      </c>
      <c r="D52" s="17">
        <v>1</v>
      </c>
      <c r="E52" s="17">
        <v>4</v>
      </c>
      <c r="F52" s="6">
        <f t="shared" si="1"/>
        <v>0.75</v>
      </c>
    </row>
    <row r="53" spans="2:6" x14ac:dyDescent="0.35">
      <c r="B53" t="s">
        <v>257</v>
      </c>
      <c r="C53" s="17">
        <v>1</v>
      </c>
      <c r="D53" s="17">
        <v>6</v>
      </c>
      <c r="E53" s="17">
        <v>7</v>
      </c>
      <c r="F53" s="6">
        <f t="shared" si="1"/>
        <v>0.14285714285714285</v>
      </c>
    </row>
    <row r="54" spans="2:6" x14ac:dyDescent="0.35">
      <c r="B54" t="s">
        <v>93</v>
      </c>
      <c r="C54" s="17">
        <v>8</v>
      </c>
      <c r="D54" s="17">
        <v>2</v>
      </c>
      <c r="E54" s="17">
        <v>10</v>
      </c>
      <c r="F54" s="6">
        <f t="shared" si="1"/>
        <v>0.8</v>
      </c>
    </row>
    <row r="55" spans="2:6" x14ac:dyDescent="0.35">
      <c r="B55" t="s">
        <v>132</v>
      </c>
      <c r="C55" s="17">
        <v>2</v>
      </c>
      <c r="D55" s="17">
        <v>2</v>
      </c>
      <c r="E55" s="17">
        <v>4</v>
      </c>
      <c r="F55" s="6">
        <f t="shared" si="1"/>
        <v>0.5</v>
      </c>
    </row>
    <row r="56" spans="2:6" x14ac:dyDescent="0.35">
      <c r="B56" t="s">
        <v>19</v>
      </c>
      <c r="C56" s="17">
        <v>2</v>
      </c>
      <c r="D56" s="17">
        <v>3</v>
      </c>
      <c r="E56" s="17">
        <v>5</v>
      </c>
      <c r="F56" s="6">
        <f t="shared" si="1"/>
        <v>0.4</v>
      </c>
    </row>
    <row r="57" spans="2:6" x14ac:dyDescent="0.35">
      <c r="B57" t="s">
        <v>98</v>
      </c>
      <c r="C57" s="17">
        <v>5</v>
      </c>
      <c r="D57" s="17">
        <v>1</v>
      </c>
      <c r="E57" s="17">
        <v>6</v>
      </c>
      <c r="F57" s="6">
        <f t="shared" si="1"/>
        <v>0.83333333333333337</v>
      </c>
    </row>
    <row r="58" spans="2:6" x14ac:dyDescent="0.35">
      <c r="B58" t="s">
        <v>347</v>
      </c>
      <c r="C58" s="17">
        <v>173</v>
      </c>
      <c r="D58" s="17">
        <v>69</v>
      </c>
      <c r="E58" s="17">
        <v>242</v>
      </c>
      <c r="F58" s="7">
        <f t="shared" si="1"/>
        <v>0.71487603305785119</v>
      </c>
    </row>
    <row r="59" spans="2:6" x14ac:dyDescent="0.35">
      <c r="F59" s="7"/>
    </row>
    <row r="60" spans="2:6" x14ac:dyDescent="0.35">
      <c r="F60"/>
    </row>
    <row r="61" spans="2:6" x14ac:dyDescent="0.35">
      <c r="F61"/>
    </row>
    <row r="62" spans="2:6" x14ac:dyDescent="0.35">
      <c r="F62"/>
    </row>
  </sheetData>
  <conditionalFormatting sqref="F20:F57">
    <cfRule type="cellIs" dxfId="0" priority="1" operator="equal">
      <formula>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fff41a-2e59-495b-96d2-e44bba10601b">
      <Terms xmlns="http://schemas.microsoft.com/office/infopath/2007/PartnerControls"/>
    </lcf76f155ced4ddcb4097134ff3c332f>
    <TaxCatchAll xmlns="7f14a11d-6db3-433c-83af-60ab661485a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1FAD8CB7E5FE45BD618E197151CEB3" ma:contentTypeVersion="20" ma:contentTypeDescription="Create a new document." ma:contentTypeScope="" ma:versionID="1bb0a9dbac2cad643ffa66898c93f644">
  <xsd:schema xmlns:xsd="http://www.w3.org/2001/XMLSchema" xmlns:xs="http://www.w3.org/2001/XMLSchema" xmlns:p="http://schemas.microsoft.com/office/2006/metadata/properties" xmlns:ns2="1afff41a-2e59-495b-96d2-e44bba10601b" xmlns:ns3="7f14a11d-6db3-433c-83af-60ab661485a2" targetNamespace="http://schemas.microsoft.com/office/2006/metadata/properties" ma:root="true" ma:fieldsID="915068b555b45242be50f9c5308cc860" ns2:_="" ns3:_="">
    <xsd:import namespace="1afff41a-2e59-495b-96d2-e44bba10601b"/>
    <xsd:import namespace="7f14a11d-6db3-433c-83af-60ab661485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ff41a-2e59-495b-96d2-e44bba1060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8107521-1385-498b-8889-bf2cd8dee3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4a11d-6db3-433c-83af-60ab661485a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8f7a75-a85a-4548-abfe-5682abf81926}" ma:internalName="TaxCatchAll" ma:showField="CatchAllData" ma:web="7f14a11d-6db3-433c-83af-60ab661485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D2767B-AA71-4D99-9426-F520137EE6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D75D99-ACF9-4117-BEE5-121A11345365}">
  <ds:schemaRefs>
    <ds:schemaRef ds:uri="http://schemas.microsoft.com/office/2006/metadata/properties"/>
    <ds:schemaRef ds:uri="http://schemas.microsoft.com/office/infopath/2007/PartnerControls"/>
    <ds:schemaRef ds:uri="1afff41a-2e59-495b-96d2-e44bba10601b"/>
    <ds:schemaRef ds:uri="7f14a11d-6db3-433c-83af-60ab661485a2"/>
  </ds:schemaRefs>
</ds:datastoreItem>
</file>

<file path=customXml/itemProps3.xml><?xml version="1.0" encoding="utf-8"?>
<ds:datastoreItem xmlns:ds="http://schemas.openxmlformats.org/officeDocument/2006/customXml" ds:itemID="{625EFD35-E472-4E5B-AC30-B5B5EFA62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ff41a-2e59-495b-96d2-e44bba10601b"/>
    <ds:schemaRef ds:uri="7f14a11d-6db3-433c-83af-60ab661485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 &amp; OA Status</vt:lpstr>
      <vt:lpstr>Annual Report</vt:lpstr>
      <vt:lpstr>Operating Agreement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Price, Ruby S</cp:lastModifiedBy>
  <cp:revision/>
  <dcterms:created xsi:type="dcterms:W3CDTF">2025-04-10T18:19:15Z</dcterms:created>
  <dcterms:modified xsi:type="dcterms:W3CDTF">2025-06-30T15:12:37Z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0x010100281FAD8CB7E5FE45BD618E197151CEB3</vt:lpwstr>
  </property>
  <property fmtid="{D5CDD505-2E9C-101B-9397-08002B2CF9AE}" pid="3" name="MediaServiceImageTags">
    <vt:lpwstr/>
  </property>
</Properties>
</file>